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4.60.10\民間住宅部\マンション課\居住性能向上支援担当\02_とどまるマンション\03-2_太陽光・V2X補助\01_要綱\01_PV起案\★★起案\様式\ポータルサイト用様式\"/>
    </mc:Choice>
  </mc:AlternateContent>
  <xr:revisionPtr revIDLastSave="0" documentId="13_ncr:1_{7091FDCC-8C08-456C-813A-303D1C437EDE}" xr6:coauthVersionLast="47" xr6:coauthVersionMax="47" xr10:uidLastSave="{00000000-0000-0000-0000-000000000000}"/>
  <bookViews>
    <workbookView xWindow="-105" yWindow="0" windowWidth="14610" windowHeight="15585" xr2:uid="{00000000-000D-0000-FFFF-FFFF00000000}"/>
  </bookViews>
  <sheets>
    <sheet name="Sheet1" sheetId="1" r:id="rId1"/>
  </sheets>
  <definedNames>
    <definedName name="_xlnm.Print_Area" localSheetId="0">Sheet1!$A$1:$AE$148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4" i="1" l="1"/>
  <c r="Q96" i="1"/>
  <c r="F104" i="1" s="1"/>
  <c r="O104" i="1" s="1"/>
  <c r="Y104" i="1" l="1"/>
  <c r="T75" i="1" l="1"/>
  <c r="E86" i="1"/>
  <c r="O86" i="1" l="1"/>
  <c r="O140" i="1" l="1"/>
  <c r="E140" i="1"/>
  <c r="T140" i="1" s="1"/>
  <c r="Y145" i="1" s="1"/>
  <c r="E131" i="1"/>
  <c r="D121" i="1"/>
  <c r="D120" i="1"/>
  <c r="E75" i="1" l="1"/>
  <c r="O75" i="1" s="1"/>
  <c r="Y86" i="1"/>
  <c r="Y75" i="1" l="1"/>
</calcChain>
</file>

<file path=xl/sharedStrings.xml><?xml version="1.0" encoding="utf-8"?>
<sst xmlns="http://schemas.openxmlformats.org/spreadsheetml/2006/main" count="144" uniqueCount="92">
  <si>
    <t>東京都知事殿</t>
    <rPh sb="0" eb="2">
      <t>トウキョウ</t>
    </rPh>
    <rPh sb="2" eb="6">
      <t>トチジドノ</t>
    </rPh>
    <phoneticPr fontId="1"/>
  </si>
  <si>
    <t>手続代行者</t>
    <rPh sb="0" eb="2">
      <t>テツヅ</t>
    </rPh>
    <rPh sb="2" eb="4">
      <t>ダイコウ</t>
    </rPh>
    <rPh sb="4" eb="5">
      <t>シャ</t>
    </rPh>
    <phoneticPr fontId="1"/>
  </si>
  <si>
    <t>補助金交付申請書</t>
    <rPh sb="0" eb="3">
      <t>ホジョキン</t>
    </rPh>
    <rPh sb="3" eb="5">
      <t>コウフ</t>
    </rPh>
    <rPh sb="5" eb="8">
      <t>シンセイショ</t>
    </rPh>
    <phoneticPr fontId="1"/>
  </si>
  <si>
    <t>記</t>
    <rPh sb="0" eb="1">
      <t>キ</t>
    </rPh>
    <phoneticPr fontId="1"/>
  </si>
  <si>
    <t>登録年月日</t>
    <rPh sb="0" eb="2">
      <t>トウロク</t>
    </rPh>
    <rPh sb="2" eb="5">
      <t>ネンガッピ</t>
    </rPh>
    <phoneticPr fontId="1"/>
  </si>
  <si>
    <t>登録番号</t>
    <rPh sb="0" eb="2">
      <t>トウロク</t>
    </rPh>
    <rPh sb="2" eb="4">
      <t>バンゴウ</t>
    </rPh>
    <phoneticPr fontId="1"/>
  </si>
  <si>
    <t>１　東京とどまるマンション登録情報（※１）</t>
    <rPh sb="2" eb="4">
      <t>トウキョウ</t>
    </rPh>
    <rPh sb="13" eb="15">
      <t>トウロク</t>
    </rPh>
    <rPh sb="15" eb="17">
      <t>ジョウホウ</t>
    </rPh>
    <phoneticPr fontId="1"/>
  </si>
  <si>
    <t>補助対象経費</t>
    <phoneticPr fontId="1"/>
  </si>
  <si>
    <t>補助限度額</t>
    <rPh sb="0" eb="2">
      <t>ホジョ</t>
    </rPh>
    <rPh sb="2" eb="4">
      <t>ゲンド</t>
    </rPh>
    <rPh sb="4" eb="5">
      <t>ガク</t>
    </rPh>
    <phoneticPr fontId="1"/>
  </si>
  <si>
    <t>Ａ</t>
    <phoneticPr fontId="1"/>
  </si>
  <si>
    <t>Ｂ</t>
    <phoneticPr fontId="1"/>
  </si>
  <si>
    <t>Ｃ</t>
    <phoneticPr fontId="1"/>
  </si>
  <si>
    <t>住所又は所在地</t>
    <rPh sb="0" eb="2">
      <t>ジュウショ</t>
    </rPh>
    <rPh sb="2" eb="3">
      <t>マタ</t>
    </rPh>
    <rPh sb="4" eb="7">
      <t>ショザイチ</t>
    </rPh>
    <phoneticPr fontId="1"/>
  </si>
  <si>
    <t>住所又は所在地</t>
    <phoneticPr fontId="1"/>
  </si>
  <si>
    <t>申請者</t>
    <rPh sb="0" eb="3">
      <t>シンセイシャ</t>
    </rPh>
    <phoneticPr fontId="1"/>
  </si>
  <si>
    <t>代表者</t>
    <rPh sb="0" eb="3">
      <t>ダイヒョウシャ</t>
    </rPh>
    <phoneticPr fontId="1"/>
  </si>
  <si>
    <t>氏名又は名称</t>
    <rPh sb="4" eb="6">
      <t>メイショウ</t>
    </rPh>
    <phoneticPr fontId="1"/>
  </si>
  <si>
    <t>補助金算定額</t>
    <rPh sb="0" eb="3">
      <t>ホジョキン</t>
    </rPh>
    <rPh sb="3" eb="5">
      <t>サンテイ</t>
    </rPh>
    <rPh sb="5" eb="6">
      <t>ガク</t>
    </rPh>
    <phoneticPr fontId="1"/>
  </si>
  <si>
    <t>Ｄ</t>
    <phoneticPr fontId="1"/>
  </si>
  <si>
    <t>Ｅ</t>
    <phoneticPr fontId="1"/>
  </si>
  <si>
    <t>都補助金所要額</t>
    <rPh sb="0" eb="1">
      <t>ト</t>
    </rPh>
    <rPh sb="1" eb="4">
      <t>ホジョキン</t>
    </rPh>
    <rPh sb="4" eb="6">
      <t>ショヨウ</t>
    </rPh>
    <rPh sb="6" eb="7">
      <t>ガク</t>
    </rPh>
    <phoneticPr fontId="1"/>
  </si>
  <si>
    <t>D＞C → C
D≦C → D</t>
    <phoneticPr fontId="1"/>
  </si>
  <si>
    <t>他の制度による補助等</t>
    <rPh sb="0" eb="1">
      <t>ホカ</t>
    </rPh>
    <rPh sb="2" eb="4">
      <t>セイド</t>
    </rPh>
    <rPh sb="7" eb="9">
      <t>ホジョ</t>
    </rPh>
    <rPh sb="9" eb="10">
      <t>トウ</t>
    </rPh>
    <phoneticPr fontId="1"/>
  </si>
  <si>
    <t>作成日</t>
    <rPh sb="0" eb="3">
      <t>サクセイビ</t>
    </rPh>
    <phoneticPr fontId="1"/>
  </si>
  <si>
    <t>代表者（担当者）</t>
    <rPh sb="0" eb="3">
      <t>ダイヒョウシャ</t>
    </rPh>
    <rPh sb="4" eb="7">
      <t>タントウシャ</t>
    </rPh>
    <phoneticPr fontId="1"/>
  </si>
  <si>
    <t>kwh</t>
    <phoneticPr fontId="1"/>
  </si>
  <si>
    <t>1,500万円</t>
    <phoneticPr fontId="1"/>
  </si>
  <si>
    <t>※内訳が明確な見積書を添付すること。</t>
    <phoneticPr fontId="1"/>
  </si>
  <si>
    <t>〒</t>
    <phoneticPr fontId="1"/>
  </si>
  <si>
    <t>東京とどまるマンション浸水対策設備導入促進事業</t>
    <rPh sb="0" eb="2">
      <t>トウキョウ</t>
    </rPh>
    <rPh sb="11" eb="13">
      <t>シンスイ</t>
    </rPh>
    <rPh sb="13" eb="15">
      <t>タイサク</t>
    </rPh>
    <rPh sb="15" eb="17">
      <t>セツビ</t>
    </rPh>
    <rPh sb="17" eb="19">
      <t>ドウニュウ</t>
    </rPh>
    <rPh sb="19" eb="21">
      <t>ソクシン</t>
    </rPh>
    <rPh sb="21" eb="23">
      <t>ジギョウ</t>
    </rPh>
    <phoneticPr fontId="1"/>
  </si>
  <si>
    <t>浸水対策設備導入補助金(改修)</t>
    <rPh sb="0" eb="2">
      <t>シンスイ</t>
    </rPh>
    <rPh sb="2" eb="4">
      <t>タイサク</t>
    </rPh>
    <rPh sb="4" eb="6">
      <t>セツビ</t>
    </rPh>
    <rPh sb="6" eb="8">
      <t>ドウニュウ</t>
    </rPh>
    <rPh sb="8" eb="10">
      <t>ホジョ</t>
    </rPh>
    <rPh sb="10" eb="11">
      <t>キン</t>
    </rPh>
    <rPh sb="12" eb="14">
      <t>カイシュウ</t>
    </rPh>
    <phoneticPr fontId="1"/>
  </si>
  <si>
    <t>浸水対策設備導入補助金(調査・企画)</t>
    <rPh sb="0" eb="2">
      <t>シンスイ</t>
    </rPh>
    <rPh sb="2" eb="4">
      <t>タイサク</t>
    </rPh>
    <rPh sb="4" eb="6">
      <t>セツビ</t>
    </rPh>
    <rPh sb="6" eb="8">
      <t>ドウニュウ</t>
    </rPh>
    <rPh sb="8" eb="10">
      <t>ホジョ</t>
    </rPh>
    <rPh sb="10" eb="11">
      <t>キン</t>
    </rPh>
    <phoneticPr fontId="1"/>
  </si>
  <si>
    <t>75万円</t>
    <rPh sb="2" eb="4">
      <t>マンエン</t>
    </rPh>
    <phoneticPr fontId="1"/>
  </si>
  <si>
    <t>（１）経費合計</t>
    <rPh sb="3" eb="5">
      <t>ケイヒ</t>
    </rPh>
    <rPh sb="5" eb="7">
      <t>ゴウケイ</t>
    </rPh>
    <phoneticPr fontId="1"/>
  </si>
  <si>
    <t>費用について</t>
    <rPh sb="0" eb="2">
      <t>ヒヨウ</t>
    </rPh>
    <phoneticPr fontId="1"/>
  </si>
  <si>
    <t>改修と調査・企画を同時に申請することはできません。</t>
    <rPh sb="0" eb="2">
      <t>カイシュウ</t>
    </rPh>
    <rPh sb="3" eb="5">
      <t>チョウサ</t>
    </rPh>
    <rPh sb="6" eb="8">
      <t>キカク</t>
    </rPh>
    <rPh sb="9" eb="11">
      <t>ドウジ</t>
    </rPh>
    <rPh sb="12" eb="14">
      <t>シンセイ</t>
    </rPh>
    <phoneticPr fontId="1"/>
  </si>
  <si>
    <t>再掲</t>
    <rPh sb="0" eb="2">
      <t>サイケイ</t>
    </rPh>
    <phoneticPr fontId="1"/>
  </si>
  <si>
    <t>申請する補助金</t>
    <phoneticPr fontId="1"/>
  </si>
  <si>
    <t>該当無し</t>
    <rPh sb="0" eb="2">
      <t>ガイトウ</t>
    </rPh>
    <rPh sb="2" eb="3">
      <t>ナ</t>
    </rPh>
    <phoneticPr fontId="1"/>
  </si>
  <si>
    <t>予定無し</t>
    <rPh sb="0" eb="2">
      <t>ヨテイ</t>
    </rPh>
    <rPh sb="2" eb="3">
      <t>ナ</t>
    </rPh>
    <phoneticPr fontId="1"/>
  </si>
  <si>
    <t>交付金額</t>
    <rPh sb="0" eb="2">
      <t>コウフ</t>
    </rPh>
    <rPh sb="2" eb="4">
      <t>キンガク</t>
    </rPh>
    <phoneticPr fontId="1"/>
  </si>
  <si>
    <t>（２）これまでの交付履歴</t>
    <rPh sb="8" eb="10">
      <t>コウフ</t>
    </rPh>
    <rPh sb="10" eb="12">
      <t>リレキ</t>
    </rPh>
    <phoneticPr fontId="1"/>
  </si>
  <si>
    <t>（３）補助金交付申請額</t>
    <phoneticPr fontId="1"/>
  </si>
  <si>
    <t>これまでの交付金額</t>
    <rPh sb="5" eb="7">
      <t>コウフ</t>
    </rPh>
    <rPh sb="7" eb="9">
      <t>キンガク</t>
    </rPh>
    <phoneticPr fontId="1"/>
  </si>
  <si>
    <t>Ｃ</t>
    <phoneticPr fontId="1"/>
  </si>
  <si>
    <t>Ｆ</t>
    <phoneticPr fontId="1"/>
  </si>
  <si>
    <t>これまでに浸水対策設備導入補助金(調査・企画)の交付を受けた場合、記入</t>
    <rPh sb="24" eb="26">
      <t>コウフ</t>
    </rPh>
    <rPh sb="27" eb="28">
      <t>ウ</t>
    </rPh>
    <phoneticPr fontId="1"/>
  </si>
  <si>
    <t>メールアドレス</t>
    <phoneticPr fontId="1"/>
  </si>
  <si>
    <t>第１号共通様式</t>
    <rPh sb="0" eb="1">
      <t>ダイ</t>
    </rPh>
    <rPh sb="2" eb="3">
      <t>ゴウ</t>
    </rPh>
    <rPh sb="3" eb="5">
      <t>キョウツウ</t>
    </rPh>
    <rPh sb="5" eb="7">
      <t>ヨウシキ</t>
    </rPh>
    <phoneticPr fontId="1"/>
  </si>
  <si>
    <t>電話番号</t>
    <phoneticPr fontId="1"/>
  </si>
  <si>
    <t>※１　実施基準第７条の規定に基づき、東京とどまるマンション情報登録簿に登録された内容</t>
    <rPh sb="11" eb="13">
      <t>キテイ</t>
    </rPh>
    <rPh sb="14" eb="15">
      <t>モト</t>
    </rPh>
    <rPh sb="40" eb="42">
      <t>ナイヨウ</t>
    </rPh>
    <phoneticPr fontId="1"/>
  </si>
  <si>
    <t>浸水対策設備導入促進事業補助金(改修)</t>
    <rPh sb="0" eb="2">
      <t>シンスイ</t>
    </rPh>
    <rPh sb="2" eb="4">
      <t>タイサク</t>
    </rPh>
    <rPh sb="4" eb="6">
      <t>セツビ</t>
    </rPh>
    <rPh sb="6" eb="8">
      <t>ドウニュウ</t>
    </rPh>
    <rPh sb="8" eb="10">
      <t>ソクシン</t>
    </rPh>
    <rPh sb="10" eb="12">
      <t>ジギョウ</t>
    </rPh>
    <rPh sb="12" eb="14">
      <t>ホジョ</t>
    </rPh>
    <rPh sb="14" eb="15">
      <t>キン</t>
    </rPh>
    <rPh sb="16" eb="18">
      <t>カイシュウ</t>
    </rPh>
    <phoneticPr fontId="1"/>
  </si>
  <si>
    <t>浸水対策設備導入促進事業補助金(調査・企画)</t>
    <rPh sb="0" eb="2">
      <t>シンスイ</t>
    </rPh>
    <rPh sb="2" eb="4">
      <t>タイサク</t>
    </rPh>
    <rPh sb="4" eb="6">
      <t>セツビ</t>
    </rPh>
    <rPh sb="6" eb="8">
      <t>ドウニュウ</t>
    </rPh>
    <rPh sb="8" eb="10">
      <t>ソクシン</t>
    </rPh>
    <rPh sb="10" eb="12">
      <t>ジギョウ</t>
    </rPh>
    <rPh sb="12" eb="14">
      <t>ホジョ</t>
    </rPh>
    <rPh sb="14" eb="15">
      <t>キン</t>
    </rPh>
    <phoneticPr fontId="1"/>
  </si>
  <si>
    <t>（１）購入予定の蓄電池設備の導入経費合計(蓄電池の場合、記入)</t>
    <rPh sb="8" eb="11">
      <t>チクデンチ</t>
    </rPh>
    <rPh sb="11" eb="13">
      <t>セツビ</t>
    </rPh>
    <rPh sb="14" eb="16">
      <t>ドウニュウ</t>
    </rPh>
    <rPh sb="16" eb="18">
      <t>ケイヒ</t>
    </rPh>
    <rPh sb="18" eb="20">
      <t>ゴウケイ</t>
    </rPh>
    <rPh sb="21" eb="24">
      <t>チクデンチ</t>
    </rPh>
    <rPh sb="25" eb="27">
      <t>バアイ</t>
    </rPh>
    <rPh sb="28" eb="30">
      <t>キニュウ</t>
    </rPh>
    <phoneticPr fontId="1"/>
  </si>
  <si>
    <t>リチウムイオン蓄電池部の出力</t>
    <rPh sb="7" eb="10">
      <t>チクデンチ</t>
    </rPh>
    <rPh sb="10" eb="11">
      <t>ブ</t>
    </rPh>
    <rPh sb="12" eb="14">
      <t>シュツリョク</t>
    </rPh>
    <phoneticPr fontId="1"/>
  </si>
  <si>
    <t>(A×3/4)＞(A-B) → A-B
(A×3/4)≦(A-B) → A×3/4</t>
    <phoneticPr fontId="1"/>
  </si>
  <si>
    <t>（４）補助金交付申請額(発電機設備の場合)</t>
    <rPh sb="12" eb="15">
      <t>ハツデンキ</t>
    </rPh>
    <rPh sb="15" eb="17">
      <t>セツビ</t>
    </rPh>
    <rPh sb="18" eb="20">
      <t>バアイ</t>
    </rPh>
    <phoneticPr fontId="1"/>
  </si>
  <si>
    <t>(A×1/2)＞(A-B) → A-B
(A×1/2)≦(A-B) → A×1/2</t>
    <phoneticPr fontId="1"/>
  </si>
  <si>
    <t>D＞E → E-C
D≦E → D-C</t>
    <phoneticPr fontId="1"/>
  </si>
  <si>
    <t>年</t>
    <rPh sb="0" eb="1">
      <t>ネン</t>
    </rPh>
    <phoneticPr fontId="1"/>
  </si>
  <si>
    <t>月</t>
    <rPh sb="0" eb="1">
      <t>ガツ</t>
    </rPh>
    <phoneticPr fontId="1"/>
  </si>
  <si>
    <t>日</t>
    <rPh sb="0" eb="1">
      <t>ヒ</t>
    </rPh>
    <phoneticPr fontId="1"/>
  </si>
  <si>
    <t>188,000円/kwh</t>
    <rPh sb="7" eb="8">
      <t>エン</t>
    </rPh>
    <phoneticPr fontId="1"/>
  </si>
  <si>
    <t>（次頁に続く）</t>
    <rPh sb="1" eb="2">
      <t>ツギ</t>
    </rPh>
    <rPh sb="2" eb="3">
      <t>ページ</t>
    </rPh>
    <rPh sb="4" eb="5">
      <t>ツヅ</t>
    </rPh>
    <phoneticPr fontId="1"/>
  </si>
  <si>
    <t>蓄電池設備・発電機設備の導入について</t>
    <rPh sb="0" eb="3">
      <t>チクデンチ</t>
    </rPh>
    <rPh sb="3" eb="5">
      <t>セツビ</t>
    </rPh>
    <rPh sb="6" eb="9">
      <t>ハツデンキ</t>
    </rPh>
    <rPh sb="9" eb="11">
      <t>セツビ</t>
    </rPh>
    <rPh sb="12" eb="14">
      <t>ドウニュウ</t>
    </rPh>
    <phoneticPr fontId="1"/>
  </si>
  <si>
    <t>（２）補助金交付申請額(蓄電池設備の場合)</t>
    <rPh sb="12" eb="15">
      <t>チクデンチ</t>
    </rPh>
    <rPh sb="15" eb="17">
      <t>セツビ</t>
    </rPh>
    <rPh sb="18" eb="20">
      <t>バアイ</t>
    </rPh>
    <phoneticPr fontId="1"/>
  </si>
  <si>
    <t>２　申請する補助金　該当するものに〇をつけること。</t>
    <rPh sb="2" eb="4">
      <t>シンセイ</t>
    </rPh>
    <rPh sb="6" eb="8">
      <t>ホジョ</t>
    </rPh>
    <rPh sb="8" eb="9">
      <t>キン</t>
    </rPh>
    <rPh sb="10" eb="12">
      <t>ガイトウ</t>
    </rPh>
    <phoneticPr fontId="1"/>
  </si>
  <si>
    <t>３　これまでに交付を受けた補助金　同じ補助の２回目の申請はできません。</t>
    <rPh sb="7" eb="9">
      <t>コウフ</t>
    </rPh>
    <rPh sb="10" eb="11">
      <t>ウ</t>
    </rPh>
    <rPh sb="13" eb="16">
      <t>ホジョキン</t>
    </rPh>
    <rPh sb="17" eb="18">
      <t>オナ</t>
    </rPh>
    <rPh sb="19" eb="21">
      <t>ホジョ</t>
    </rPh>
    <rPh sb="23" eb="25">
      <t>カイメ</t>
    </rPh>
    <rPh sb="26" eb="28">
      <t>シンセイ</t>
    </rPh>
    <phoneticPr fontId="1"/>
  </si>
  <si>
    <t>４　今後申請予定の補助金　補助の交付をお約束するものではありません。</t>
    <rPh sb="2" eb="4">
      <t>コンゴ</t>
    </rPh>
    <rPh sb="4" eb="6">
      <t>シンセイ</t>
    </rPh>
    <rPh sb="6" eb="8">
      <t>ヨテイ</t>
    </rPh>
    <rPh sb="9" eb="12">
      <t>ホジョキン</t>
    </rPh>
    <rPh sb="13" eb="15">
      <t>ホジョ</t>
    </rPh>
    <rPh sb="16" eb="18">
      <t>コウフ</t>
    </rPh>
    <rPh sb="20" eb="22">
      <t>ヤクソク</t>
    </rPh>
    <phoneticPr fontId="1"/>
  </si>
  <si>
    <t>太陽光発電設備及びＶ２Ｘ設備の導入について</t>
    <rPh sb="0" eb="3">
      <t>タイヨウコウ</t>
    </rPh>
    <rPh sb="3" eb="5">
      <t>ハツデン</t>
    </rPh>
    <rPh sb="5" eb="7">
      <t>セツビ</t>
    </rPh>
    <rPh sb="7" eb="8">
      <t>オヨ</t>
    </rPh>
    <rPh sb="12" eb="14">
      <t>セツビ</t>
    </rPh>
    <rPh sb="15" eb="17">
      <t>ドウニュウ</t>
    </rPh>
    <phoneticPr fontId="1"/>
  </si>
  <si>
    <t>太陽電池モジュールの公称最大出力の合計値</t>
    <rPh sb="0" eb="2">
      <t>タイヨウ</t>
    </rPh>
    <rPh sb="2" eb="4">
      <t>デンチ</t>
    </rPh>
    <rPh sb="10" eb="12">
      <t>コウショウ</t>
    </rPh>
    <rPh sb="12" eb="14">
      <t>サイダイ</t>
    </rPh>
    <rPh sb="14" eb="16">
      <t>シュツリョク</t>
    </rPh>
    <rPh sb="17" eb="20">
      <t>ゴウケイチ</t>
    </rPh>
    <phoneticPr fontId="1"/>
  </si>
  <si>
    <t>パワーコンディショナーの定格出力の合計値</t>
  </si>
  <si>
    <t>kW</t>
    <phoneticPr fontId="1"/>
  </si>
  <si>
    <t>（２）補助金交付申請額</t>
    <phoneticPr fontId="1"/>
  </si>
  <si>
    <t>※ （ア）、（イ）、（ウ）ごとに、内訳が明確な見積書を添付すること。</t>
    <phoneticPr fontId="1"/>
  </si>
  <si>
    <t>（１）購入予定の太陽光発電設備及びＶ２Ｘ設備の導入経費合計</t>
    <rPh sb="8" eb="11">
      <t>タイヨウコウ</t>
    </rPh>
    <rPh sb="11" eb="13">
      <t>ハツデン</t>
    </rPh>
    <rPh sb="13" eb="15">
      <t>セツビ</t>
    </rPh>
    <rPh sb="15" eb="16">
      <t>オヨ</t>
    </rPh>
    <rPh sb="20" eb="22">
      <t>セツビ</t>
    </rPh>
    <rPh sb="23" eb="25">
      <t>ドウニュウ</t>
    </rPh>
    <rPh sb="25" eb="27">
      <t>ケイヒ</t>
    </rPh>
    <rPh sb="27" eb="29">
      <t>ゴウケイ</t>
    </rPh>
    <phoneticPr fontId="1"/>
  </si>
  <si>
    <t>（３）購入予定の発電機設備の導入経費合計(非常用発電設備の場合、記入)</t>
    <rPh sb="8" eb="10">
      <t>ハツデン</t>
    </rPh>
    <rPh sb="11" eb="13">
      <t>セツビ</t>
    </rPh>
    <rPh sb="14" eb="16">
      <t>ドウニュウ</t>
    </rPh>
    <rPh sb="16" eb="18">
      <t>ケイヒ</t>
    </rPh>
    <rPh sb="18" eb="20">
      <t>ゴウケイ</t>
    </rPh>
    <rPh sb="21" eb="24">
      <t>ヒジョウヨウ</t>
    </rPh>
    <rPh sb="24" eb="26">
      <t>ハツデン</t>
    </rPh>
    <rPh sb="26" eb="28">
      <t>セツビ</t>
    </rPh>
    <rPh sb="29" eb="31">
      <t>バアイ</t>
    </rPh>
    <rPh sb="32" eb="34">
      <t>キニュウ</t>
    </rPh>
    <phoneticPr fontId="1"/>
  </si>
  <si>
    <t>（ア）　太陽光発電設備（防水工事を除く）</t>
    <rPh sb="12" eb="14">
      <t>ボウスイ</t>
    </rPh>
    <rPh sb="14" eb="16">
      <t>コウジ</t>
    </rPh>
    <rPh sb="17" eb="18">
      <t>ノゾ</t>
    </rPh>
    <phoneticPr fontId="1"/>
  </si>
  <si>
    <t>（イ） 　    〃　　　（防水工事）　</t>
    <rPh sb="14" eb="16">
      <t>ボウスイ</t>
    </rPh>
    <rPh sb="16" eb="18">
      <t>コウジ</t>
    </rPh>
    <phoneticPr fontId="1"/>
  </si>
  <si>
    <t>（ウ）　Ｖ２Ｘ設備</t>
    <phoneticPr fontId="1"/>
  </si>
  <si>
    <t>（エ） （ア）～（ウ）合計</t>
    <rPh sb="11" eb="13">
      <t>ゴウケイ</t>
    </rPh>
    <phoneticPr fontId="1"/>
  </si>
  <si>
    <t>3,000万円</t>
    <rPh sb="5" eb="7">
      <t>マンエン</t>
    </rPh>
    <phoneticPr fontId="1"/>
  </si>
  <si>
    <t>（エ）</t>
    <phoneticPr fontId="1"/>
  </si>
  <si>
    <t>【参考】</t>
    <rPh sb="1" eb="3">
      <t>サンコウ</t>
    </rPh>
    <phoneticPr fontId="1"/>
  </si>
  <si>
    <t>　標記の補助金の交付を受けたいので、東京とどまるマンション非常用電源、太陽光発電設備及びＶ２Ｘ設備導入促進事業補助金交付要綱第７条第１項及び東京とどまるマンション浸水対策設備導入促進事業補助金交付要綱第７条第１項の規定により、関係書類を添えて下記のとおり申請します。</t>
    <rPh sb="18" eb="20">
      <t>トウキョウ</t>
    </rPh>
    <rPh sb="55" eb="58">
      <t>ホジョキン</t>
    </rPh>
    <rPh sb="58" eb="60">
      <t>コウフ</t>
    </rPh>
    <rPh sb="60" eb="62">
      <t>ヨウコウ</t>
    </rPh>
    <rPh sb="68" eb="69">
      <t>オヨ</t>
    </rPh>
    <rPh sb="100" eb="101">
      <t>ダイ</t>
    </rPh>
    <rPh sb="102" eb="103">
      <t>ジョウ</t>
    </rPh>
    <rPh sb="103" eb="104">
      <t>ダイ</t>
    </rPh>
    <rPh sb="105" eb="106">
      <t>コウ</t>
    </rPh>
    <rPh sb="107" eb="109">
      <t>キテイ</t>
    </rPh>
    <rPh sb="113" eb="115">
      <t>カンケイ</t>
    </rPh>
    <rPh sb="115" eb="117">
      <t>ショルイ</t>
    </rPh>
    <rPh sb="118" eb="119">
      <t>ソ</t>
    </rPh>
    <rPh sb="121" eb="123">
      <t>カキ</t>
    </rPh>
    <rPh sb="127" eb="129">
      <t>シンセイ</t>
    </rPh>
    <phoneticPr fontId="1"/>
  </si>
  <si>
    <r>
      <t>非常用電源、太陽光発電設備及びＶ２Ｘ設備導入促進事業補助金</t>
    </r>
    <r>
      <rPr>
        <sz val="10"/>
        <rFont val="ＭＳ 明朝"/>
        <family val="1"/>
        <charset val="128"/>
      </rPr>
      <t>(非常用電源)</t>
    </r>
    <rPh sb="0" eb="3">
      <t>ヒジョウヨウ</t>
    </rPh>
    <rPh sb="3" eb="5">
      <t>デンゲン</t>
    </rPh>
    <rPh sb="20" eb="22">
      <t>ドウニュウ</t>
    </rPh>
    <rPh sb="22" eb="24">
      <t>ソクシン</t>
    </rPh>
    <rPh sb="24" eb="26">
      <t>ジギョウ</t>
    </rPh>
    <rPh sb="26" eb="28">
      <t>ホジョ</t>
    </rPh>
    <rPh sb="28" eb="29">
      <t>キン</t>
    </rPh>
    <rPh sb="30" eb="33">
      <t>ヒジョウヨウ</t>
    </rPh>
    <rPh sb="33" eb="35">
      <t>デンゲン</t>
    </rPh>
    <phoneticPr fontId="1"/>
  </si>
  <si>
    <r>
      <t>非常用電源、太陽光発電設備及びＶ２Ｘ設備導入促進事業補助金</t>
    </r>
    <r>
      <rPr>
        <sz val="10"/>
        <rFont val="ＭＳ 明朝"/>
        <family val="1"/>
        <charset val="128"/>
      </rPr>
      <t>(太陽光発電･Ｖ２Ｘ）</t>
    </r>
    <rPh sb="0" eb="3">
      <t>ヒジョウヨウ</t>
    </rPh>
    <rPh sb="3" eb="5">
      <t>デンゲン</t>
    </rPh>
    <rPh sb="20" eb="22">
      <t>ドウニュウ</t>
    </rPh>
    <rPh sb="22" eb="24">
      <t>ソクシン</t>
    </rPh>
    <rPh sb="24" eb="26">
      <t>ジギョウ</t>
    </rPh>
    <rPh sb="26" eb="28">
      <t>ホジョ</t>
    </rPh>
    <rPh sb="28" eb="29">
      <t>キン</t>
    </rPh>
    <rPh sb="30" eb="33">
      <t>タイヨウコウ</t>
    </rPh>
    <rPh sb="33" eb="35">
      <t>ハツデン</t>
    </rPh>
    <phoneticPr fontId="1"/>
  </si>
  <si>
    <t>非常用電源への補助金を申請する場合はこのページに記入</t>
    <rPh sb="11" eb="13">
      <t>シンセイ</t>
    </rPh>
    <rPh sb="15" eb="17">
      <t>バアイ</t>
    </rPh>
    <rPh sb="24" eb="26">
      <t>キニュウ</t>
    </rPh>
    <phoneticPr fontId="1"/>
  </si>
  <si>
    <t>太陽光発電設備･V2X設備への補助金を申請する場合はこのページに記入</t>
    <rPh sb="19" eb="21">
      <t>シンセイ</t>
    </rPh>
    <rPh sb="23" eb="25">
      <t>バアイ</t>
    </rPh>
    <rPh sb="32" eb="34">
      <t>キニュウ</t>
    </rPh>
    <phoneticPr fontId="1"/>
  </si>
  <si>
    <t>浸水対策設備への補助金を申請する場合はこのページに記入</t>
    <rPh sb="12" eb="14">
      <t>シンセイ</t>
    </rPh>
    <rPh sb="16" eb="18">
      <t>バアイ</t>
    </rPh>
    <rPh sb="25" eb="27">
      <t>キニュウ</t>
    </rPh>
    <phoneticPr fontId="1"/>
  </si>
  <si>
    <t>令和</t>
    <rPh sb="0" eb="2">
      <t>レイワ</t>
    </rPh>
    <phoneticPr fontId="1"/>
  </si>
  <si>
    <t>令和〇年度 東京とどまるマンション非常用電源、太陽光発電設備及びＶ２Ｘ設備導入促進事業</t>
    <rPh sb="0" eb="2">
      <t>レイワ</t>
    </rPh>
    <rPh sb="3" eb="4">
      <t>ネン</t>
    </rPh>
    <rPh sb="4" eb="5">
      <t>ド</t>
    </rPh>
    <rPh sb="6" eb="8">
      <t>トウキョウ</t>
    </rPh>
    <rPh sb="17" eb="20">
      <t>ヒジョウヨウ</t>
    </rPh>
    <rPh sb="20" eb="22">
      <t>デンゲン</t>
    </rPh>
    <rPh sb="37" eb="39">
      <t>ドウニュウ</t>
    </rPh>
    <rPh sb="39" eb="41">
      <t>ソクシン</t>
    </rPh>
    <rPh sb="41" eb="4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</si>
</sst>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
    <numFmt numFmtId="178" formatCode="##,##0&quot;円&quot;"/>
  </numFmts>
  <fonts count="13">
    <font>
      <sz val="11"/>
      <color theme="1"/>
      <name val="游ゴシック"/>
      <family val="2"/>
      <charset val="128"/>
      <scheme val="minor"/>
    </font>
    <font>
      <sz val="6"/>
      <name val="游ゴシック"/>
      <family val="2"/>
      <charset val="128"/>
      <scheme val="minor"/>
    </font>
    <font>
      <sz val="12"/>
      <name val="ＭＳ 明朝"/>
      <family val="1"/>
      <charset val="128"/>
    </font>
    <font>
      <sz val="16"/>
      <name val="ＭＳ 明朝"/>
      <family val="1"/>
      <charset val="128"/>
    </font>
    <font>
      <sz val="7"/>
      <name val="ＭＳ 明朝"/>
      <family val="1"/>
      <charset val="128"/>
    </font>
    <font>
      <sz val="14"/>
      <name val="ＭＳ 明朝"/>
      <family val="1"/>
      <charset val="128"/>
    </font>
    <font>
      <sz val="11"/>
      <name val="游ゴシック"/>
      <family val="2"/>
      <charset val="128"/>
      <scheme val="minor"/>
    </font>
    <font>
      <sz val="10"/>
      <name val="ＭＳ 明朝"/>
      <family val="1"/>
      <charset val="128"/>
    </font>
    <font>
      <sz val="11"/>
      <name val="ＭＳ 明朝"/>
      <family val="1"/>
      <charset val="128"/>
    </font>
    <font>
      <sz val="9"/>
      <name val="ＭＳ 明朝"/>
      <family val="1"/>
      <charset val="128"/>
    </font>
    <font>
      <sz val="12"/>
      <color rgb="FFFF0000"/>
      <name val="ＭＳ 明朝"/>
      <family val="1"/>
      <charset val="128"/>
    </font>
    <font>
      <sz val="12"/>
      <color theme="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2" xfId="0" applyFont="1" applyBorder="1">
      <alignment vertical="center"/>
    </xf>
    <xf numFmtId="0" fontId="2" fillId="0" borderId="11" xfId="0" applyFont="1" applyBorder="1">
      <alignment vertical="center"/>
    </xf>
    <xf numFmtId="0" fontId="6" fillId="0" borderId="0" xfId="0" applyFont="1" applyAlignment="1">
      <alignment vertical="center" wrapText="1"/>
    </xf>
    <xf numFmtId="0" fontId="2" fillId="0" borderId="11" xfId="0" applyFont="1" applyBorder="1" applyAlignment="1">
      <alignment horizontal="center" vertical="center"/>
    </xf>
    <xf numFmtId="0" fontId="2" fillId="0" borderId="0" xfId="0" applyFont="1" applyAlignment="1">
      <alignment horizontal="left" vertical="center"/>
    </xf>
    <xf numFmtId="176" fontId="2" fillId="0" borderId="0" xfId="0" applyNumberFormat="1" applyFont="1">
      <alignment vertical="center"/>
    </xf>
    <xf numFmtId="176" fontId="2" fillId="0" borderId="12" xfId="0" applyNumberFormat="1" applyFont="1" applyBorder="1">
      <alignment vertical="center"/>
    </xf>
    <xf numFmtId="176" fontId="2" fillId="0" borderId="0" xfId="0" applyNumberFormat="1" applyFont="1" applyAlignment="1">
      <alignment horizontal="right" vertical="center"/>
    </xf>
    <xf numFmtId="0" fontId="3" fillId="0" borderId="0" xfId="0" applyFont="1" applyAlignment="1">
      <alignment horizontal="center" vertical="center"/>
    </xf>
    <xf numFmtId="177" fontId="2" fillId="0" borderId="0" xfId="0" applyNumberFormat="1" applyFont="1" applyAlignment="1">
      <alignment horizontal="left" vertical="center"/>
    </xf>
    <xf numFmtId="177" fontId="2" fillId="0" borderId="0" xfId="0" applyNumberFormat="1" applyFont="1" applyAlignment="1">
      <alignment horizontal="center" vertical="center"/>
    </xf>
    <xf numFmtId="0" fontId="2" fillId="0" borderId="4" xfId="0" applyFont="1" applyBorder="1">
      <alignment vertical="center"/>
    </xf>
    <xf numFmtId="176" fontId="2" fillId="0" borderId="11" xfId="0" applyNumberFormat="1" applyFont="1" applyBorder="1">
      <alignment vertical="center"/>
    </xf>
    <xf numFmtId="0" fontId="10" fillId="0" borderId="0" xfId="0" applyFont="1">
      <alignment vertical="center"/>
    </xf>
    <xf numFmtId="0" fontId="11" fillId="0" borderId="0" xfId="0" applyFont="1">
      <alignment vertical="center"/>
    </xf>
    <xf numFmtId="176" fontId="10" fillId="0" borderId="0" xfId="0" applyNumberFormat="1" applyFont="1">
      <alignment vertical="center"/>
    </xf>
    <xf numFmtId="176" fontId="10" fillId="0" borderId="0" xfId="0" applyNumberFormat="1" applyFont="1" applyAlignment="1">
      <alignment horizontal="right" vertical="center"/>
    </xf>
    <xf numFmtId="178" fontId="10" fillId="0" borderId="0" xfId="0" applyNumberFormat="1" applyFont="1" applyAlignment="1">
      <alignment horizontal="right" vertical="center"/>
    </xf>
    <xf numFmtId="176" fontId="10" fillId="0" borderId="0" xfId="0" applyNumberFormat="1" applyFont="1" applyAlignment="1">
      <alignment horizontal="center" vertical="center"/>
    </xf>
    <xf numFmtId="178" fontId="2" fillId="0" borderId="0" xfId="0" applyNumberFormat="1" applyFont="1" applyAlignment="1">
      <alignment horizontal="right" vertical="center"/>
    </xf>
    <xf numFmtId="176" fontId="2" fillId="0" borderId="0" xfId="0" applyNumberFormat="1" applyFont="1" applyAlignment="1">
      <alignment horizontal="center" vertical="center"/>
    </xf>
    <xf numFmtId="176" fontId="2" fillId="0" borderId="0" xfId="0" applyNumberFormat="1" applyFont="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8" fontId="2" fillId="2" borderId="1" xfId="0" applyNumberFormat="1" applyFont="1" applyFill="1" applyBorder="1" applyAlignment="1">
      <alignment horizontal="right" vertical="center"/>
    </xf>
    <xf numFmtId="176" fontId="2" fillId="0" borderId="2" xfId="0" applyNumberFormat="1" applyFont="1" applyBorder="1" applyAlignment="1">
      <alignment horizontal="center" vertical="center"/>
    </xf>
    <xf numFmtId="176" fontId="2" fillId="0" borderId="36" xfId="0" applyNumberFormat="1" applyFont="1" applyBorder="1" applyAlignment="1">
      <alignment horizontal="right" vertical="center"/>
    </xf>
    <xf numFmtId="176" fontId="2" fillId="0" borderId="37" xfId="0" applyNumberFormat="1" applyFont="1" applyBorder="1" applyAlignment="1">
      <alignment horizontal="right" vertical="center"/>
    </xf>
    <xf numFmtId="176" fontId="2" fillId="0" borderId="38" xfId="0" applyNumberFormat="1" applyFont="1" applyBorder="1" applyAlignment="1">
      <alignment horizontal="right" vertical="center"/>
    </xf>
    <xf numFmtId="176" fontId="2" fillId="0" borderId="0" xfId="0" applyNumberFormat="1" applyFont="1" applyAlignment="1">
      <alignment horizontal="center" vertical="center"/>
    </xf>
    <xf numFmtId="176" fontId="2" fillId="0" borderId="1" xfId="0" applyNumberFormat="1"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2" fillId="0" borderId="1" xfId="0" applyFont="1" applyBorder="1">
      <alignment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176" fontId="2" fillId="2" borderId="1" xfId="0" applyNumberFormat="1" applyFont="1" applyFill="1" applyBorder="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177" fontId="2" fillId="0" borderId="2" xfId="0" applyNumberFormat="1" applyFont="1" applyBorder="1" applyAlignment="1">
      <alignment horizontal="center" vertical="center"/>
    </xf>
    <xf numFmtId="177" fontId="2" fillId="0" borderId="4" xfId="0" applyNumberFormat="1" applyFont="1" applyBorder="1" applyAlignment="1">
      <alignment horizontal="center" vertical="center"/>
    </xf>
    <xf numFmtId="176" fontId="2" fillId="0" borderId="0" xfId="0" applyNumberFormat="1" applyFont="1" applyAlignment="1">
      <alignment horizontal="righ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176" fontId="2" fillId="0" borderId="0" xfId="0" applyNumberFormat="1" applyFont="1" applyAlignment="1">
      <alignment horizontal="center" vertical="center" wrapText="1"/>
    </xf>
    <xf numFmtId="176" fontId="9" fillId="0" borderId="0" xfId="0" applyNumberFormat="1" applyFont="1" applyAlignment="1">
      <alignment horizontal="center" vertical="center" wrapText="1"/>
    </xf>
    <xf numFmtId="177" fontId="2" fillId="0" borderId="1" xfId="0" applyNumberFormat="1" applyFont="1" applyBorder="1" applyAlignment="1">
      <alignment horizontal="center" vertical="center"/>
    </xf>
    <xf numFmtId="176" fontId="9" fillId="0" borderId="0" xfId="0" applyNumberFormat="1" applyFont="1" applyAlignment="1">
      <alignment horizontal="left" vertical="center" wrapText="1"/>
    </xf>
    <xf numFmtId="176" fontId="9" fillId="0" borderId="0" xfId="0" applyNumberFormat="1" applyFont="1" applyAlignment="1">
      <alignment horizontal="left" vertical="center"/>
    </xf>
    <xf numFmtId="176" fontId="10" fillId="0" borderId="0" xfId="0" applyNumberFormat="1" applyFont="1" applyAlignment="1">
      <alignment horizontal="center" vertical="center" wrapText="1"/>
    </xf>
    <xf numFmtId="176" fontId="12" fillId="0" borderId="0" xfId="0" applyNumberFormat="1"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145"/>
  <sheetViews>
    <sheetView showGridLines="0" tabSelected="1" view="pageBreakPreview" zoomScaleNormal="100" zoomScaleSheetLayoutView="100" workbookViewId="0">
      <selection activeCell="J15" sqref="J15"/>
    </sheetView>
  </sheetViews>
  <sheetFormatPr defaultColWidth="8.75" defaultRowHeight="14.25"/>
  <cols>
    <col min="1" max="1" width="0.75" style="1" customWidth="1"/>
    <col min="2" max="2" width="2.25" style="1" customWidth="1"/>
    <col min="3" max="28" width="3.25" style="1" customWidth="1"/>
    <col min="29" max="29" width="5.625" style="1" customWidth="1"/>
    <col min="30" max="30" width="0.875" style="1" customWidth="1"/>
    <col min="31" max="31" width="0.75" style="1" customWidth="1"/>
    <col min="32" max="16384" width="8.75" style="1"/>
  </cols>
  <sheetData>
    <row r="2" spans="3:29">
      <c r="C2" s="1" t="s">
        <v>48</v>
      </c>
    </row>
    <row r="3" spans="3:29" ht="7.15" customHeight="1"/>
    <row r="4" spans="3:29" ht="18" customHeight="1">
      <c r="S4" s="1" t="s">
        <v>23</v>
      </c>
      <c r="T4" s="3"/>
      <c r="U4" s="3"/>
      <c r="V4" s="118" t="s">
        <v>90</v>
      </c>
      <c r="W4" s="118"/>
      <c r="Y4" s="1" t="s">
        <v>59</v>
      </c>
      <c r="AA4" s="1" t="s">
        <v>60</v>
      </c>
      <c r="AC4" s="4" t="s">
        <v>61</v>
      </c>
    </row>
    <row r="5" spans="3:29" ht="6.6" customHeight="1">
      <c r="W5" s="5"/>
      <c r="X5" s="5"/>
    </row>
    <row r="6" spans="3:29">
      <c r="D6" s="1" t="s">
        <v>0</v>
      </c>
    </row>
    <row r="7" spans="3:29" ht="5.45" customHeight="1"/>
    <row r="8" spans="3:29">
      <c r="N8" s="114" t="s">
        <v>14</v>
      </c>
      <c r="O8" s="114"/>
      <c r="P8" s="114"/>
      <c r="Q8" s="114"/>
      <c r="R8" s="114"/>
      <c r="S8" s="114"/>
      <c r="T8" s="114"/>
    </row>
    <row r="9" spans="3:29">
      <c r="N9" s="44" t="s">
        <v>12</v>
      </c>
      <c r="O9" s="56"/>
      <c r="P9" s="56"/>
      <c r="Q9" s="56"/>
      <c r="R9" s="56"/>
      <c r="S9" s="56"/>
      <c r="T9" s="56"/>
      <c r="U9" s="92"/>
      <c r="V9" s="107" t="s">
        <v>28</v>
      </c>
      <c r="W9" s="108"/>
      <c r="X9" s="108"/>
      <c r="Y9" s="108"/>
      <c r="Z9" s="108"/>
      <c r="AA9" s="108"/>
      <c r="AB9" s="108"/>
      <c r="AC9" s="109"/>
    </row>
    <row r="10" spans="3:29">
      <c r="N10" s="44" t="s">
        <v>16</v>
      </c>
      <c r="O10" s="56"/>
      <c r="P10" s="56"/>
      <c r="Q10" s="56"/>
      <c r="R10" s="56"/>
      <c r="S10" s="56"/>
      <c r="T10" s="56"/>
      <c r="U10" s="92"/>
      <c r="V10" s="99"/>
      <c r="W10" s="100"/>
      <c r="X10" s="100"/>
      <c r="Y10" s="100"/>
      <c r="Z10" s="100"/>
      <c r="AA10" s="100"/>
      <c r="AB10" s="100"/>
      <c r="AC10" s="101"/>
    </row>
    <row r="11" spans="3:29">
      <c r="N11" s="44" t="s">
        <v>15</v>
      </c>
      <c r="O11" s="56"/>
      <c r="P11" s="56"/>
      <c r="Q11" s="56"/>
      <c r="R11" s="56"/>
      <c r="S11" s="56"/>
      <c r="T11" s="56"/>
      <c r="U11" s="92"/>
      <c r="V11" s="99"/>
      <c r="W11" s="100"/>
      <c r="X11" s="100"/>
      <c r="Y11" s="100"/>
      <c r="Z11" s="100"/>
      <c r="AA11" s="100"/>
      <c r="AB11" s="100"/>
      <c r="AC11" s="101"/>
    </row>
    <row r="12" spans="3:29">
      <c r="N12" s="44" t="s">
        <v>49</v>
      </c>
      <c r="O12" s="56"/>
      <c r="P12" s="56"/>
      <c r="Q12" s="56"/>
      <c r="R12" s="56"/>
      <c r="S12" s="56"/>
      <c r="T12" s="56"/>
      <c r="U12" s="92"/>
      <c r="V12" s="99"/>
      <c r="W12" s="100"/>
      <c r="X12" s="100"/>
      <c r="Y12" s="100"/>
      <c r="Z12" s="100"/>
      <c r="AA12" s="100"/>
      <c r="AB12" s="100"/>
      <c r="AC12" s="101"/>
    </row>
    <row r="13" spans="3:29">
      <c r="N13" s="44" t="s">
        <v>47</v>
      </c>
      <c r="O13" s="56"/>
      <c r="P13" s="56"/>
      <c r="Q13" s="56"/>
      <c r="R13" s="56"/>
      <c r="S13" s="56"/>
      <c r="T13" s="56"/>
      <c r="U13" s="92"/>
      <c r="V13" s="99"/>
      <c r="W13" s="100"/>
      <c r="X13" s="100"/>
      <c r="Y13" s="100"/>
      <c r="Z13" s="100"/>
      <c r="AA13" s="100"/>
      <c r="AB13" s="100"/>
      <c r="AC13" s="101"/>
    </row>
    <row r="14" spans="3:29" ht="4.9000000000000004" customHeight="1"/>
    <row r="15" spans="3:29">
      <c r="N15" s="118" t="s">
        <v>1</v>
      </c>
      <c r="O15" s="118"/>
      <c r="P15" s="118"/>
      <c r="Q15" s="118"/>
      <c r="R15" s="118"/>
      <c r="S15" s="118"/>
      <c r="T15" s="118"/>
    </row>
    <row r="16" spans="3:29">
      <c r="N16" s="44" t="s">
        <v>13</v>
      </c>
      <c r="O16" s="56"/>
      <c r="P16" s="56"/>
      <c r="Q16" s="56"/>
      <c r="R16" s="56"/>
      <c r="S16" s="56"/>
      <c r="T16" s="56"/>
      <c r="U16" s="92"/>
      <c r="V16" s="107" t="s">
        <v>28</v>
      </c>
      <c r="W16" s="108"/>
      <c r="X16" s="108"/>
      <c r="Y16" s="108"/>
      <c r="Z16" s="108"/>
      <c r="AA16" s="108"/>
      <c r="AB16" s="108"/>
      <c r="AC16" s="109"/>
    </row>
    <row r="17" spans="1:31">
      <c r="N17" s="44" t="s">
        <v>16</v>
      </c>
      <c r="O17" s="56"/>
      <c r="P17" s="56"/>
      <c r="Q17" s="56"/>
      <c r="R17" s="56"/>
      <c r="S17" s="56"/>
      <c r="T17" s="56"/>
      <c r="U17" s="92"/>
      <c r="V17" s="99"/>
      <c r="W17" s="100"/>
      <c r="X17" s="100"/>
      <c r="Y17" s="100"/>
      <c r="Z17" s="100"/>
      <c r="AA17" s="100"/>
      <c r="AB17" s="100"/>
      <c r="AC17" s="101"/>
    </row>
    <row r="18" spans="1:31">
      <c r="N18" s="44" t="s">
        <v>24</v>
      </c>
      <c r="O18" s="56"/>
      <c r="P18" s="56"/>
      <c r="Q18" s="56"/>
      <c r="R18" s="56"/>
      <c r="S18" s="56"/>
      <c r="T18" s="56"/>
      <c r="U18" s="92"/>
      <c r="V18" s="99"/>
      <c r="W18" s="100"/>
      <c r="X18" s="100"/>
      <c r="Y18" s="100"/>
      <c r="Z18" s="100"/>
      <c r="AA18" s="100"/>
      <c r="AB18" s="100"/>
      <c r="AC18" s="101"/>
    </row>
    <row r="19" spans="1:31">
      <c r="N19" s="44" t="s">
        <v>49</v>
      </c>
      <c r="O19" s="56"/>
      <c r="P19" s="56"/>
      <c r="Q19" s="56"/>
      <c r="R19" s="56"/>
      <c r="S19" s="56"/>
      <c r="T19" s="56"/>
      <c r="U19" s="92"/>
      <c r="V19" s="99"/>
      <c r="W19" s="100"/>
      <c r="X19" s="100"/>
      <c r="Y19" s="100"/>
      <c r="Z19" s="100"/>
      <c r="AA19" s="100"/>
      <c r="AB19" s="100"/>
      <c r="AC19" s="101"/>
    </row>
    <row r="20" spans="1:31">
      <c r="N20" s="44" t="s">
        <v>47</v>
      </c>
      <c r="O20" s="56"/>
      <c r="P20" s="56"/>
      <c r="Q20" s="56"/>
      <c r="R20" s="56"/>
      <c r="S20" s="56"/>
      <c r="T20" s="56"/>
      <c r="U20" s="92"/>
      <c r="V20" s="99"/>
      <c r="W20" s="100"/>
      <c r="X20" s="100"/>
      <c r="Y20" s="100"/>
      <c r="Z20" s="100"/>
      <c r="AA20" s="100"/>
      <c r="AB20" s="100"/>
      <c r="AC20" s="101"/>
    </row>
    <row r="22" spans="1:31">
      <c r="B22" s="118" t="s">
        <v>91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1:31">
      <c r="B23" s="118" t="s">
        <v>29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row>
    <row r="24" spans="1:31" ht="15" customHeight="1">
      <c r="B24" s="118" t="s">
        <v>2</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row>
    <row r="25" spans="1:31" ht="4.9000000000000004" customHeight="1"/>
    <row r="26" spans="1:31" ht="14.45" customHeight="1">
      <c r="B26" s="6"/>
      <c r="C26" s="6"/>
      <c r="D26" s="116" t="s">
        <v>84</v>
      </c>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6"/>
    </row>
    <row r="27" spans="1:31">
      <c r="B27" s="6"/>
      <c r="C27" s="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6"/>
    </row>
    <row r="28" spans="1:31">
      <c r="B28" s="6"/>
      <c r="C28" s="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row>
    <row r="29" spans="1:31">
      <c r="B29" s="6"/>
      <c r="C29" s="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row>
    <row r="30" spans="1:31">
      <c r="B30" s="6"/>
      <c r="C30" s="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row>
    <row r="31" spans="1:31">
      <c r="A31" s="118" t="s">
        <v>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row>
    <row r="32" spans="1:31" ht="4.9000000000000004" customHeight="1"/>
    <row r="33" spans="4:30">
      <c r="D33" s="1" t="s">
        <v>6</v>
      </c>
    </row>
    <row r="34" spans="4:30">
      <c r="D34" s="7"/>
      <c r="E34" s="56" t="s">
        <v>4</v>
      </c>
      <c r="F34" s="56"/>
      <c r="G34" s="56"/>
      <c r="H34" s="92"/>
      <c r="I34" s="99"/>
      <c r="J34" s="100"/>
      <c r="K34" s="100"/>
      <c r="L34" s="100"/>
      <c r="M34" s="100"/>
      <c r="N34" s="100"/>
      <c r="O34" s="100"/>
      <c r="P34" s="100"/>
      <c r="Q34" s="100"/>
      <c r="R34" s="100"/>
      <c r="S34" s="100"/>
      <c r="T34" s="100"/>
      <c r="U34" s="100"/>
      <c r="V34" s="100"/>
      <c r="W34" s="100"/>
      <c r="X34" s="100"/>
      <c r="Y34" s="100"/>
      <c r="Z34" s="100"/>
      <c r="AA34" s="100"/>
      <c r="AB34" s="100"/>
      <c r="AC34" s="101"/>
      <c r="AD34" s="8"/>
    </row>
    <row r="35" spans="4:30">
      <c r="D35" s="7"/>
      <c r="E35" s="56" t="s">
        <v>5</v>
      </c>
      <c r="F35" s="56"/>
      <c r="G35" s="56"/>
      <c r="H35" s="92"/>
      <c r="I35" s="99"/>
      <c r="J35" s="100"/>
      <c r="K35" s="100"/>
      <c r="L35" s="100"/>
      <c r="M35" s="100"/>
      <c r="N35" s="100"/>
      <c r="O35" s="100"/>
      <c r="P35" s="100"/>
      <c r="Q35" s="100"/>
      <c r="R35" s="100"/>
      <c r="S35" s="100"/>
      <c r="T35" s="100"/>
      <c r="U35" s="100"/>
      <c r="V35" s="100"/>
      <c r="W35" s="100"/>
      <c r="X35" s="100"/>
      <c r="Y35" s="100"/>
      <c r="Z35" s="100"/>
      <c r="AA35" s="100"/>
      <c r="AB35" s="100"/>
      <c r="AC35" s="101"/>
      <c r="AD35" s="8"/>
    </row>
    <row r="36" spans="4:30" ht="14.45" customHeight="1"/>
    <row r="37" spans="4:30">
      <c r="D37" s="1" t="s">
        <v>66</v>
      </c>
    </row>
    <row r="38" spans="4:30">
      <c r="E38" s="30"/>
      <c r="F38" s="30"/>
      <c r="G38" s="55" t="s">
        <v>85</v>
      </c>
      <c r="H38" s="55"/>
      <c r="I38" s="55"/>
      <c r="J38" s="55"/>
      <c r="K38" s="55"/>
      <c r="L38" s="55"/>
      <c r="M38" s="55"/>
      <c r="N38" s="55"/>
      <c r="O38" s="55"/>
      <c r="P38" s="55"/>
      <c r="Q38" s="55"/>
      <c r="R38" s="55"/>
      <c r="S38" s="55"/>
      <c r="T38" s="55"/>
      <c r="U38" s="55"/>
      <c r="V38" s="55"/>
      <c r="W38" s="55"/>
      <c r="X38" s="55"/>
      <c r="Y38" s="55"/>
      <c r="Z38" s="55"/>
      <c r="AA38" s="55"/>
      <c r="AB38" s="55"/>
      <c r="AC38" s="55"/>
    </row>
    <row r="39" spans="4:30">
      <c r="E39" s="99"/>
      <c r="F39" s="101"/>
      <c r="G39" s="55" t="s">
        <v>86</v>
      </c>
      <c r="H39" s="55"/>
      <c r="I39" s="55"/>
      <c r="J39" s="55"/>
      <c r="K39" s="55"/>
      <c r="L39" s="55"/>
      <c r="M39" s="55"/>
      <c r="N39" s="55"/>
      <c r="O39" s="55"/>
      <c r="P39" s="55"/>
      <c r="Q39" s="55"/>
      <c r="R39" s="55"/>
      <c r="S39" s="55"/>
      <c r="T39" s="55"/>
      <c r="U39" s="55"/>
      <c r="V39" s="55"/>
      <c r="W39" s="55"/>
      <c r="X39" s="55"/>
      <c r="Y39" s="55"/>
      <c r="Z39" s="55"/>
      <c r="AA39" s="55"/>
      <c r="AB39" s="55"/>
      <c r="AC39" s="55"/>
    </row>
    <row r="40" spans="4:30">
      <c r="E40" s="30"/>
      <c r="F40" s="30"/>
      <c r="G40" s="55" t="s">
        <v>51</v>
      </c>
      <c r="H40" s="55"/>
      <c r="I40" s="55"/>
      <c r="J40" s="55"/>
      <c r="K40" s="55"/>
      <c r="L40" s="55"/>
      <c r="M40" s="55"/>
      <c r="N40" s="55"/>
      <c r="O40" s="55"/>
      <c r="P40" s="55"/>
      <c r="Q40" s="55"/>
      <c r="R40" s="55"/>
      <c r="S40" s="55"/>
      <c r="T40" s="55"/>
      <c r="U40" s="55"/>
      <c r="V40" s="55"/>
      <c r="W40" s="55"/>
      <c r="X40" s="55"/>
      <c r="Y40" s="55"/>
      <c r="Z40" s="55"/>
      <c r="AA40" s="55"/>
      <c r="AB40" s="55"/>
      <c r="AC40" s="55"/>
    </row>
    <row r="41" spans="4:30">
      <c r="E41" s="30"/>
      <c r="F41" s="30"/>
      <c r="G41" s="55" t="s">
        <v>52</v>
      </c>
      <c r="H41" s="55"/>
      <c r="I41" s="55"/>
      <c r="J41" s="55"/>
      <c r="K41" s="55"/>
      <c r="L41" s="55"/>
      <c r="M41" s="55"/>
      <c r="N41" s="55"/>
      <c r="O41" s="55"/>
      <c r="P41" s="55"/>
      <c r="Q41" s="55"/>
      <c r="R41" s="55"/>
      <c r="S41" s="55"/>
      <c r="T41" s="55"/>
      <c r="U41" s="55"/>
      <c r="V41" s="55"/>
      <c r="W41" s="55"/>
      <c r="X41" s="55"/>
      <c r="Y41" s="55"/>
      <c r="Z41" s="55"/>
      <c r="AA41" s="55"/>
      <c r="AB41" s="55"/>
      <c r="AC41" s="55"/>
    </row>
    <row r="42" spans="4:30" ht="14.45" customHeight="1">
      <c r="E42" s="5"/>
      <c r="F42" s="5"/>
      <c r="G42" s="5"/>
      <c r="H42" s="5"/>
      <c r="I42" s="5"/>
      <c r="J42" s="5"/>
      <c r="K42" s="5"/>
      <c r="L42" s="5"/>
      <c r="M42" s="5"/>
      <c r="N42" s="5"/>
      <c r="O42" s="5"/>
      <c r="P42" s="5"/>
      <c r="Q42" s="5"/>
      <c r="R42" s="5"/>
      <c r="S42" s="5"/>
      <c r="T42" s="5"/>
    </row>
    <row r="43" spans="4:30">
      <c r="D43" s="1" t="s">
        <v>67</v>
      </c>
    </row>
    <row r="44" spans="4:30">
      <c r="E44" s="30"/>
      <c r="F44" s="30"/>
      <c r="G44" s="55" t="s">
        <v>85</v>
      </c>
      <c r="H44" s="55"/>
      <c r="I44" s="55"/>
      <c r="J44" s="55"/>
      <c r="K44" s="55"/>
      <c r="L44" s="55"/>
      <c r="M44" s="55"/>
      <c r="N44" s="55"/>
      <c r="O44" s="55"/>
      <c r="P44" s="55"/>
      <c r="Q44" s="55"/>
      <c r="R44" s="55"/>
      <c r="S44" s="55"/>
      <c r="T44" s="55"/>
      <c r="U44" s="55"/>
      <c r="V44" s="55"/>
      <c r="W44" s="55"/>
      <c r="X44" s="55"/>
      <c r="Y44" s="55"/>
      <c r="Z44" s="55"/>
      <c r="AA44" s="55"/>
      <c r="AB44" s="55"/>
      <c r="AC44" s="55"/>
    </row>
    <row r="45" spans="4:30">
      <c r="E45" s="99"/>
      <c r="F45" s="101"/>
      <c r="G45" s="55" t="s">
        <v>86</v>
      </c>
      <c r="H45" s="55"/>
      <c r="I45" s="55"/>
      <c r="J45" s="55"/>
      <c r="K45" s="55"/>
      <c r="L45" s="55"/>
      <c r="M45" s="55"/>
      <c r="N45" s="55"/>
      <c r="O45" s="55"/>
      <c r="P45" s="55"/>
      <c r="Q45" s="55"/>
      <c r="R45" s="55"/>
      <c r="S45" s="55"/>
      <c r="T45" s="55"/>
      <c r="U45" s="55"/>
      <c r="V45" s="55"/>
      <c r="W45" s="55"/>
      <c r="X45" s="55"/>
      <c r="Y45" s="55"/>
      <c r="Z45" s="55"/>
      <c r="AA45" s="55"/>
      <c r="AB45" s="55"/>
      <c r="AC45" s="55"/>
    </row>
    <row r="46" spans="4:30">
      <c r="E46" s="30"/>
      <c r="F46" s="30"/>
      <c r="G46" s="55" t="s">
        <v>51</v>
      </c>
      <c r="H46" s="55"/>
      <c r="I46" s="55"/>
      <c r="J46" s="55"/>
      <c r="K46" s="55"/>
      <c r="L46" s="55"/>
      <c r="M46" s="55"/>
      <c r="N46" s="55"/>
      <c r="O46" s="55"/>
      <c r="P46" s="55"/>
      <c r="Q46" s="55"/>
      <c r="R46" s="55"/>
      <c r="S46" s="55"/>
      <c r="T46" s="55"/>
      <c r="U46" s="55"/>
      <c r="V46" s="55"/>
      <c r="W46" s="55"/>
      <c r="X46" s="55"/>
      <c r="Y46" s="55"/>
      <c r="Z46" s="55"/>
      <c r="AA46" s="55"/>
      <c r="AB46" s="55"/>
      <c r="AC46" s="55"/>
    </row>
    <row r="47" spans="4:30">
      <c r="E47" s="30"/>
      <c r="F47" s="30"/>
      <c r="G47" s="55" t="s">
        <v>52</v>
      </c>
      <c r="H47" s="55"/>
      <c r="I47" s="55"/>
      <c r="J47" s="55"/>
      <c r="K47" s="55"/>
      <c r="L47" s="55"/>
      <c r="M47" s="55"/>
      <c r="N47" s="55"/>
      <c r="O47" s="55"/>
      <c r="P47" s="55"/>
      <c r="Q47" s="55"/>
      <c r="R47" s="55"/>
      <c r="S47" s="55"/>
      <c r="T47" s="55"/>
      <c r="U47" s="55"/>
      <c r="V47" s="55"/>
      <c r="W47" s="55"/>
      <c r="X47" s="55"/>
      <c r="Y47" s="55"/>
      <c r="Z47" s="55"/>
      <c r="AA47" s="55"/>
      <c r="AB47" s="55"/>
      <c r="AC47" s="55"/>
    </row>
    <row r="48" spans="4:30">
      <c r="E48" s="99"/>
      <c r="F48" s="101"/>
      <c r="G48" s="29" t="s">
        <v>38</v>
      </c>
      <c r="H48" s="29"/>
      <c r="I48" s="29"/>
      <c r="J48" s="29"/>
      <c r="K48" s="29"/>
      <c r="L48" s="29"/>
      <c r="M48" s="29"/>
      <c r="N48" s="29"/>
      <c r="O48" s="29"/>
      <c r="P48" s="29"/>
      <c r="Q48" s="29"/>
      <c r="R48" s="29"/>
      <c r="S48" s="29"/>
      <c r="T48" s="29"/>
      <c r="U48" s="29"/>
      <c r="V48" s="29"/>
      <c r="W48" s="29"/>
      <c r="X48" s="29"/>
      <c r="Y48" s="29"/>
      <c r="Z48" s="29"/>
      <c r="AA48" s="29"/>
      <c r="AB48" s="29"/>
      <c r="AC48" s="29"/>
    </row>
    <row r="49" spans="1:31" ht="14.45" customHeight="1">
      <c r="E49" s="5"/>
      <c r="F49" s="5"/>
      <c r="G49" s="5"/>
      <c r="H49" s="5"/>
      <c r="I49" s="5"/>
      <c r="J49" s="5"/>
      <c r="K49" s="5"/>
      <c r="L49" s="5"/>
      <c r="M49" s="5"/>
      <c r="N49" s="5"/>
      <c r="O49" s="5"/>
      <c r="P49" s="5"/>
      <c r="Q49" s="5"/>
      <c r="R49" s="5"/>
      <c r="S49" s="5"/>
      <c r="T49" s="5"/>
    </row>
    <row r="50" spans="1:31">
      <c r="D50" s="1" t="s">
        <v>68</v>
      </c>
      <c r="E50" s="5"/>
      <c r="F50" s="5"/>
      <c r="G50" s="5"/>
      <c r="H50" s="5"/>
      <c r="I50" s="5"/>
      <c r="J50" s="5"/>
      <c r="K50" s="5"/>
      <c r="L50" s="5"/>
      <c r="M50" s="5"/>
      <c r="N50" s="5"/>
      <c r="O50" s="5"/>
      <c r="P50" s="5"/>
      <c r="Q50" s="5"/>
      <c r="R50" s="5"/>
      <c r="S50" s="5"/>
      <c r="T50" s="5"/>
    </row>
    <row r="51" spans="1:31">
      <c r="E51" s="30"/>
      <c r="F51" s="30"/>
      <c r="G51" s="55" t="s">
        <v>85</v>
      </c>
      <c r="H51" s="55"/>
      <c r="I51" s="55"/>
      <c r="J51" s="55"/>
      <c r="K51" s="55"/>
      <c r="L51" s="55"/>
      <c r="M51" s="55"/>
      <c r="N51" s="55"/>
      <c r="O51" s="55"/>
      <c r="P51" s="55"/>
      <c r="Q51" s="55"/>
      <c r="R51" s="55"/>
      <c r="S51" s="55"/>
      <c r="T51" s="55"/>
      <c r="U51" s="55"/>
      <c r="V51" s="55"/>
      <c r="W51" s="55"/>
      <c r="X51" s="55"/>
      <c r="Y51" s="55"/>
      <c r="Z51" s="55"/>
      <c r="AA51" s="55"/>
      <c r="AB51" s="55"/>
      <c r="AC51" s="55"/>
    </row>
    <row r="52" spans="1:31">
      <c r="E52" s="99"/>
      <c r="F52" s="101"/>
      <c r="G52" s="55" t="s">
        <v>86</v>
      </c>
      <c r="H52" s="55"/>
      <c r="I52" s="55"/>
      <c r="J52" s="55"/>
      <c r="K52" s="55"/>
      <c r="L52" s="55"/>
      <c r="M52" s="55"/>
      <c r="N52" s="55"/>
      <c r="O52" s="55"/>
      <c r="P52" s="55"/>
      <c r="Q52" s="55"/>
      <c r="R52" s="55"/>
      <c r="S52" s="55"/>
      <c r="T52" s="55"/>
      <c r="U52" s="55"/>
      <c r="V52" s="55"/>
      <c r="W52" s="55"/>
      <c r="X52" s="55"/>
      <c r="Y52" s="55"/>
      <c r="Z52" s="55"/>
      <c r="AA52" s="55"/>
      <c r="AB52" s="55"/>
      <c r="AC52" s="55"/>
    </row>
    <row r="53" spans="1:31">
      <c r="E53" s="30"/>
      <c r="F53" s="30"/>
      <c r="G53" s="55" t="s">
        <v>51</v>
      </c>
      <c r="H53" s="55"/>
      <c r="I53" s="55"/>
      <c r="J53" s="55"/>
      <c r="K53" s="55"/>
      <c r="L53" s="55"/>
      <c r="M53" s="55"/>
      <c r="N53" s="55"/>
      <c r="O53" s="55"/>
      <c r="P53" s="55"/>
      <c r="Q53" s="55"/>
      <c r="R53" s="55"/>
      <c r="S53" s="55"/>
      <c r="T53" s="55"/>
      <c r="U53" s="55"/>
      <c r="V53" s="55"/>
      <c r="W53" s="55"/>
      <c r="X53" s="55"/>
      <c r="Y53" s="55"/>
      <c r="Z53" s="55"/>
      <c r="AA53" s="55"/>
      <c r="AB53" s="55"/>
      <c r="AC53" s="55"/>
    </row>
    <row r="54" spans="1:31">
      <c r="E54" s="30"/>
      <c r="F54" s="30"/>
      <c r="G54" s="55" t="s">
        <v>52</v>
      </c>
      <c r="H54" s="55"/>
      <c r="I54" s="55"/>
      <c r="J54" s="55"/>
      <c r="K54" s="55"/>
      <c r="L54" s="55"/>
      <c r="M54" s="55"/>
      <c r="N54" s="55"/>
      <c r="O54" s="55"/>
      <c r="P54" s="55"/>
      <c r="Q54" s="55"/>
      <c r="R54" s="55"/>
      <c r="S54" s="55"/>
      <c r="T54" s="55"/>
      <c r="U54" s="55"/>
      <c r="V54" s="55"/>
      <c r="W54" s="55"/>
      <c r="X54" s="55"/>
      <c r="Y54" s="55"/>
      <c r="Z54" s="55"/>
      <c r="AA54" s="55"/>
      <c r="AB54" s="55"/>
      <c r="AC54" s="55"/>
    </row>
    <row r="55" spans="1:31">
      <c r="E55" s="99"/>
      <c r="F55" s="101"/>
      <c r="G55" s="29" t="s">
        <v>39</v>
      </c>
      <c r="H55" s="29"/>
      <c r="I55" s="29"/>
      <c r="J55" s="29"/>
      <c r="K55" s="29"/>
      <c r="L55" s="29"/>
      <c r="M55" s="29"/>
      <c r="N55" s="29"/>
      <c r="O55" s="29"/>
      <c r="P55" s="29"/>
      <c r="Q55" s="29"/>
      <c r="R55" s="29"/>
      <c r="S55" s="29"/>
      <c r="T55" s="29"/>
      <c r="U55" s="29"/>
      <c r="V55" s="29"/>
      <c r="W55" s="29"/>
      <c r="X55" s="29"/>
      <c r="Y55" s="29"/>
      <c r="Z55" s="29"/>
      <c r="AA55" s="29"/>
      <c r="AB55" s="29"/>
      <c r="AC55" s="29"/>
    </row>
    <row r="56" spans="1:31" ht="12" customHeight="1">
      <c r="C56" s="117" t="s">
        <v>50</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9"/>
    </row>
    <row r="57" spans="1:31" ht="12" customHeight="1">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9"/>
    </row>
    <row r="58" spans="1:31" ht="14.25" customHeight="1" thickBot="1">
      <c r="C58" s="9"/>
      <c r="D58" s="9"/>
      <c r="E58" s="9"/>
      <c r="F58" s="9"/>
      <c r="G58" s="9"/>
      <c r="H58" s="9"/>
      <c r="I58" s="9"/>
      <c r="J58" s="9"/>
      <c r="K58" s="9"/>
      <c r="L58" s="9"/>
      <c r="M58" s="9"/>
      <c r="N58" s="9"/>
      <c r="O58" s="9"/>
      <c r="P58" s="9"/>
      <c r="Q58" s="9"/>
      <c r="R58" s="9"/>
      <c r="S58" s="9"/>
      <c r="T58" s="9"/>
      <c r="U58" s="9"/>
      <c r="V58" s="9"/>
      <c r="W58" s="9"/>
      <c r="X58" s="9"/>
      <c r="Z58" s="9"/>
      <c r="AA58" s="5" t="s">
        <v>63</v>
      </c>
      <c r="AB58" s="9"/>
      <c r="AC58" s="9"/>
      <c r="AD58" s="9"/>
    </row>
    <row r="59" spans="1:31">
      <c r="A59" s="66" t="s">
        <v>87</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8"/>
    </row>
    <row r="60" spans="1:31">
      <c r="A60" s="69"/>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row>
    <row r="61" spans="1:31">
      <c r="E61" s="5"/>
      <c r="F61" s="5"/>
      <c r="G61" s="5"/>
      <c r="H61" s="5"/>
      <c r="I61" s="5"/>
      <c r="J61" s="5"/>
      <c r="K61" s="5"/>
      <c r="L61" s="5"/>
      <c r="M61" s="5"/>
      <c r="N61" s="5"/>
      <c r="O61" s="5"/>
      <c r="P61" s="5"/>
      <c r="Q61" s="5"/>
      <c r="R61" s="5"/>
      <c r="S61" s="5"/>
      <c r="T61" s="5"/>
    </row>
    <row r="62" spans="1:31">
      <c r="D62" s="1" t="s">
        <v>64</v>
      </c>
    </row>
    <row r="63" spans="1:31">
      <c r="E63" s="1" t="s">
        <v>53</v>
      </c>
    </row>
    <row r="64" spans="1:31">
      <c r="D64" s="7"/>
      <c r="E64" s="82"/>
      <c r="F64" s="82"/>
      <c r="G64" s="82"/>
      <c r="H64" s="82"/>
      <c r="I64" s="82"/>
      <c r="J64" s="82"/>
      <c r="K64" s="82"/>
      <c r="L64" s="10"/>
      <c r="M64" s="11"/>
      <c r="N64" s="5"/>
      <c r="O64" s="5"/>
      <c r="P64" s="5"/>
      <c r="Q64" s="5"/>
      <c r="R64" s="5"/>
      <c r="S64" s="5"/>
      <c r="T64" s="5"/>
      <c r="U64" s="5"/>
      <c r="V64" s="5"/>
      <c r="AD64" s="12"/>
    </row>
    <row r="65" spans="4:30">
      <c r="D65" s="6"/>
      <c r="E65" s="1" t="s">
        <v>27</v>
      </c>
      <c r="G65" s="6"/>
      <c r="H65" s="6"/>
      <c r="I65" s="6"/>
      <c r="J65" s="6"/>
      <c r="K65" s="6"/>
      <c r="L65" s="6"/>
      <c r="M65" s="6"/>
      <c r="N65" s="6"/>
      <c r="O65" s="6"/>
      <c r="P65" s="6"/>
      <c r="Q65" s="6"/>
      <c r="R65" s="6"/>
      <c r="S65" s="6"/>
      <c r="T65" s="6"/>
      <c r="U65" s="6"/>
      <c r="V65" s="6"/>
      <c r="W65" s="6"/>
      <c r="X65" s="6"/>
      <c r="Y65" s="6"/>
      <c r="Z65" s="6"/>
      <c r="AA65" s="6"/>
      <c r="AB65" s="6"/>
      <c r="AC65" s="6"/>
      <c r="AD65" s="6"/>
    </row>
    <row r="67" spans="4:30">
      <c r="E67" s="1" t="s">
        <v>65</v>
      </c>
    </row>
    <row r="69" spans="4:30">
      <c r="E69" s="1" t="s">
        <v>54</v>
      </c>
      <c r="O69" s="99"/>
      <c r="P69" s="100"/>
      <c r="Q69" s="100"/>
      <c r="R69" s="101"/>
      <c r="S69" s="1" t="s">
        <v>25</v>
      </c>
    </row>
    <row r="70" spans="4:30" ht="15" thickBot="1"/>
    <row r="71" spans="4:30" ht="18" customHeight="1">
      <c r="D71" s="7"/>
      <c r="E71" s="44" t="s">
        <v>7</v>
      </c>
      <c r="F71" s="56"/>
      <c r="G71" s="56"/>
      <c r="H71" s="56"/>
      <c r="I71" s="92"/>
      <c r="J71" s="89" t="s">
        <v>22</v>
      </c>
      <c r="K71" s="90"/>
      <c r="L71" s="90"/>
      <c r="M71" s="90"/>
      <c r="N71" s="91"/>
      <c r="O71" s="44" t="s">
        <v>17</v>
      </c>
      <c r="P71" s="56"/>
      <c r="Q71" s="56"/>
      <c r="R71" s="56"/>
      <c r="S71" s="92"/>
      <c r="T71" s="44" t="s">
        <v>8</v>
      </c>
      <c r="U71" s="56"/>
      <c r="V71" s="56"/>
      <c r="W71" s="56"/>
      <c r="X71" s="56"/>
      <c r="Y71" s="57" t="s">
        <v>20</v>
      </c>
      <c r="Z71" s="58"/>
      <c r="AA71" s="58"/>
      <c r="AB71" s="58"/>
      <c r="AC71" s="59"/>
    </row>
    <row r="72" spans="4:30" ht="18" customHeight="1">
      <c r="D72" s="7"/>
      <c r="E72" s="110"/>
      <c r="F72" s="111"/>
      <c r="G72" s="111"/>
      <c r="H72" s="111"/>
      <c r="I72" s="112"/>
      <c r="J72" s="60"/>
      <c r="K72" s="61"/>
      <c r="L72" s="61"/>
      <c r="M72" s="61"/>
      <c r="N72" s="62"/>
      <c r="O72" s="83" t="s">
        <v>55</v>
      </c>
      <c r="P72" s="84"/>
      <c r="Q72" s="84"/>
      <c r="R72" s="84"/>
      <c r="S72" s="85"/>
      <c r="T72" s="72" t="s">
        <v>62</v>
      </c>
      <c r="U72" s="73"/>
      <c r="V72" s="73"/>
      <c r="W72" s="73"/>
      <c r="X72" s="73"/>
      <c r="Y72" s="76" t="s">
        <v>21</v>
      </c>
      <c r="Z72" s="73"/>
      <c r="AA72" s="73"/>
      <c r="AB72" s="73"/>
      <c r="AC72" s="77"/>
    </row>
    <row r="73" spans="4:30">
      <c r="D73" s="7"/>
      <c r="E73" s="113"/>
      <c r="F73" s="114"/>
      <c r="G73" s="114"/>
      <c r="H73" s="114"/>
      <c r="I73" s="115"/>
      <c r="J73" s="63"/>
      <c r="K73" s="64"/>
      <c r="L73" s="64"/>
      <c r="M73" s="64"/>
      <c r="N73" s="65"/>
      <c r="O73" s="86"/>
      <c r="P73" s="87"/>
      <c r="Q73" s="87"/>
      <c r="R73" s="87"/>
      <c r="S73" s="88"/>
      <c r="T73" s="74"/>
      <c r="U73" s="75"/>
      <c r="V73" s="75"/>
      <c r="W73" s="75"/>
      <c r="X73" s="75"/>
      <c r="Y73" s="78"/>
      <c r="Z73" s="75"/>
      <c r="AA73" s="75"/>
      <c r="AB73" s="75"/>
      <c r="AC73" s="79"/>
    </row>
    <row r="74" spans="4:30" ht="18" customHeight="1">
      <c r="D74" s="7"/>
      <c r="E74" s="44" t="s">
        <v>9</v>
      </c>
      <c r="F74" s="56"/>
      <c r="G74" s="56"/>
      <c r="H74" s="56"/>
      <c r="I74" s="92"/>
      <c r="J74" s="44" t="s">
        <v>10</v>
      </c>
      <c r="K74" s="56"/>
      <c r="L74" s="56"/>
      <c r="M74" s="56"/>
      <c r="N74" s="92"/>
      <c r="O74" s="44" t="s">
        <v>11</v>
      </c>
      <c r="P74" s="56"/>
      <c r="Q74" s="56"/>
      <c r="R74" s="56"/>
      <c r="S74" s="92"/>
      <c r="T74" s="44" t="s">
        <v>18</v>
      </c>
      <c r="U74" s="56"/>
      <c r="V74" s="56"/>
      <c r="W74" s="56"/>
      <c r="X74" s="56"/>
      <c r="Y74" s="105" t="s">
        <v>19</v>
      </c>
      <c r="Z74" s="56"/>
      <c r="AA74" s="56"/>
      <c r="AB74" s="56"/>
      <c r="AC74" s="106"/>
    </row>
    <row r="75" spans="4:30" ht="18" customHeight="1" thickBot="1">
      <c r="D75" s="13"/>
      <c r="E75" s="93">
        <f>E64</f>
        <v>0</v>
      </c>
      <c r="F75" s="94"/>
      <c r="G75" s="94"/>
      <c r="H75" s="94"/>
      <c r="I75" s="95"/>
      <c r="J75" s="96"/>
      <c r="K75" s="97"/>
      <c r="L75" s="97"/>
      <c r="M75" s="97"/>
      <c r="N75" s="98"/>
      <c r="O75" s="93">
        <f>IF((E75*3/4)&gt;(E75-J75),ROUNDDOWN((E75-J75),-3),ROUNDDOWN((E75*3/4),-3))</f>
        <v>0</v>
      </c>
      <c r="P75" s="94"/>
      <c r="Q75" s="94"/>
      <c r="R75" s="94"/>
      <c r="S75" s="95"/>
      <c r="T75" s="93">
        <f>IF(ROUNDDOWN(O69*188000,-3)&lt;=13160000,ROUNDDOWN(O69*188000,-3),13160000)</f>
        <v>0</v>
      </c>
      <c r="U75" s="94"/>
      <c r="V75" s="94"/>
      <c r="W75" s="94"/>
      <c r="X75" s="94"/>
      <c r="Y75" s="102">
        <f>IF(T75&gt;O75,O75,T75)</f>
        <v>0</v>
      </c>
      <c r="Z75" s="103"/>
      <c r="AA75" s="103"/>
      <c r="AB75" s="103"/>
      <c r="AC75" s="104"/>
      <c r="AD75" s="12"/>
    </row>
    <row r="77" spans="4:30">
      <c r="E77" s="1" t="s">
        <v>76</v>
      </c>
    </row>
    <row r="78" spans="4:30">
      <c r="D78" s="7"/>
      <c r="E78" s="82"/>
      <c r="F78" s="82"/>
      <c r="G78" s="82"/>
      <c r="H78" s="82"/>
      <c r="I78" s="82"/>
      <c r="J78" s="82"/>
      <c r="K78" s="82"/>
      <c r="L78" s="10"/>
      <c r="M78" s="11"/>
      <c r="N78" s="5"/>
      <c r="O78" s="5"/>
      <c r="P78" s="5"/>
      <c r="Q78" s="5"/>
      <c r="R78" s="5"/>
      <c r="S78" s="5"/>
      <c r="T78" s="5"/>
      <c r="U78" s="5"/>
      <c r="V78" s="5"/>
      <c r="AD78" s="12"/>
    </row>
    <row r="79" spans="4:30">
      <c r="D79" s="6"/>
      <c r="E79" s="1" t="s">
        <v>27</v>
      </c>
      <c r="G79" s="6"/>
      <c r="H79" s="6"/>
      <c r="I79" s="6"/>
      <c r="J79" s="6"/>
      <c r="K79" s="6"/>
      <c r="L79" s="6"/>
      <c r="M79" s="6"/>
      <c r="N79" s="6"/>
      <c r="O79" s="6"/>
      <c r="P79" s="6"/>
      <c r="Q79" s="6"/>
      <c r="R79" s="6"/>
      <c r="S79" s="6"/>
      <c r="T79" s="6"/>
      <c r="U79" s="6"/>
      <c r="V79" s="6"/>
      <c r="W79" s="6"/>
      <c r="X79" s="6"/>
      <c r="Y79" s="6"/>
      <c r="Z79" s="6"/>
      <c r="AA79" s="6"/>
      <c r="AB79" s="6"/>
      <c r="AC79" s="6"/>
      <c r="AD79" s="6"/>
    </row>
    <row r="80" spans="4:30">
      <c r="E80" s="5"/>
      <c r="F80" s="5"/>
      <c r="G80" s="5"/>
      <c r="H80" s="5"/>
      <c r="I80" s="5"/>
      <c r="J80" s="5"/>
      <c r="K80" s="5"/>
      <c r="L80" s="5"/>
      <c r="M80" s="5"/>
      <c r="N80" s="5"/>
      <c r="O80" s="5"/>
      <c r="P80" s="5"/>
      <c r="Q80" s="5"/>
      <c r="R80" s="5"/>
      <c r="S80" s="5"/>
      <c r="T80" s="5"/>
      <c r="U80" s="5"/>
      <c r="V80" s="5"/>
      <c r="W80" s="14"/>
      <c r="X80" s="14"/>
      <c r="Y80" s="14"/>
      <c r="Z80" s="14"/>
      <c r="AA80" s="14"/>
      <c r="AB80" s="14"/>
      <c r="AC80" s="14"/>
      <c r="AD80" s="12"/>
    </row>
    <row r="81" spans="1:31" ht="15" thickBot="1">
      <c r="E81" s="1" t="s">
        <v>56</v>
      </c>
    </row>
    <row r="82" spans="1:31" ht="18" customHeight="1">
      <c r="D82" s="7"/>
      <c r="E82" s="44" t="s">
        <v>7</v>
      </c>
      <c r="F82" s="56"/>
      <c r="G82" s="56"/>
      <c r="H82" s="56"/>
      <c r="I82" s="92"/>
      <c r="J82" s="89" t="s">
        <v>22</v>
      </c>
      <c r="K82" s="90"/>
      <c r="L82" s="90"/>
      <c r="M82" s="90"/>
      <c r="N82" s="91"/>
      <c r="O82" s="44" t="s">
        <v>17</v>
      </c>
      <c r="P82" s="56"/>
      <c r="Q82" s="56"/>
      <c r="R82" s="56"/>
      <c r="S82" s="92"/>
      <c r="T82" s="44" t="s">
        <v>8</v>
      </c>
      <c r="U82" s="56"/>
      <c r="V82" s="56"/>
      <c r="W82" s="56"/>
      <c r="X82" s="56"/>
      <c r="Y82" s="57" t="s">
        <v>20</v>
      </c>
      <c r="Z82" s="58"/>
      <c r="AA82" s="58"/>
      <c r="AB82" s="58"/>
      <c r="AC82" s="59"/>
    </row>
    <row r="83" spans="1:31" ht="18" customHeight="1">
      <c r="D83" s="7"/>
      <c r="E83" s="110"/>
      <c r="F83" s="111"/>
      <c r="G83" s="111"/>
      <c r="H83" s="111"/>
      <c r="I83" s="112"/>
      <c r="J83" s="60"/>
      <c r="K83" s="61"/>
      <c r="L83" s="61"/>
      <c r="M83" s="61"/>
      <c r="N83" s="62"/>
      <c r="O83" s="83" t="s">
        <v>57</v>
      </c>
      <c r="P83" s="84"/>
      <c r="Q83" s="84"/>
      <c r="R83" s="84"/>
      <c r="S83" s="85"/>
      <c r="T83" s="72" t="s">
        <v>26</v>
      </c>
      <c r="U83" s="73"/>
      <c r="V83" s="73"/>
      <c r="W83" s="73"/>
      <c r="X83" s="73"/>
      <c r="Y83" s="76" t="s">
        <v>21</v>
      </c>
      <c r="Z83" s="73"/>
      <c r="AA83" s="73"/>
      <c r="AB83" s="73"/>
      <c r="AC83" s="77"/>
    </row>
    <row r="84" spans="1:31">
      <c r="D84" s="7"/>
      <c r="E84" s="113"/>
      <c r="F84" s="114"/>
      <c r="G84" s="114"/>
      <c r="H84" s="114"/>
      <c r="I84" s="115"/>
      <c r="J84" s="63"/>
      <c r="K84" s="64"/>
      <c r="L84" s="64"/>
      <c r="M84" s="64"/>
      <c r="N84" s="65"/>
      <c r="O84" s="86"/>
      <c r="P84" s="87"/>
      <c r="Q84" s="87"/>
      <c r="R84" s="87"/>
      <c r="S84" s="88"/>
      <c r="T84" s="74"/>
      <c r="U84" s="75"/>
      <c r="V84" s="75"/>
      <c r="W84" s="75"/>
      <c r="X84" s="75"/>
      <c r="Y84" s="78"/>
      <c r="Z84" s="75"/>
      <c r="AA84" s="75"/>
      <c r="AB84" s="75"/>
      <c r="AC84" s="79"/>
    </row>
    <row r="85" spans="1:31" ht="18" customHeight="1">
      <c r="D85" s="7"/>
      <c r="E85" s="44" t="s">
        <v>9</v>
      </c>
      <c r="F85" s="56"/>
      <c r="G85" s="56"/>
      <c r="H85" s="56"/>
      <c r="I85" s="92"/>
      <c r="J85" s="44" t="s">
        <v>10</v>
      </c>
      <c r="K85" s="56"/>
      <c r="L85" s="56"/>
      <c r="M85" s="56"/>
      <c r="N85" s="92"/>
      <c r="O85" s="44" t="s">
        <v>11</v>
      </c>
      <c r="P85" s="56"/>
      <c r="Q85" s="56"/>
      <c r="R85" s="56"/>
      <c r="S85" s="92"/>
      <c r="T85" s="44" t="s">
        <v>18</v>
      </c>
      <c r="U85" s="56"/>
      <c r="V85" s="56"/>
      <c r="W85" s="56"/>
      <c r="X85" s="56"/>
      <c r="Y85" s="105" t="s">
        <v>19</v>
      </c>
      <c r="Z85" s="56"/>
      <c r="AA85" s="56"/>
      <c r="AB85" s="56"/>
      <c r="AC85" s="106"/>
    </row>
    <row r="86" spans="1:31" ht="18" customHeight="1" thickBot="1">
      <c r="D86" s="13"/>
      <c r="E86" s="93">
        <f>E78</f>
        <v>0</v>
      </c>
      <c r="F86" s="94"/>
      <c r="G86" s="94"/>
      <c r="H86" s="94"/>
      <c r="I86" s="95"/>
      <c r="J86" s="96"/>
      <c r="K86" s="97"/>
      <c r="L86" s="97"/>
      <c r="M86" s="97"/>
      <c r="N86" s="98"/>
      <c r="O86" s="93">
        <f>IF((E86*1/2)&gt;(E86-J86),ROUNDDOWN((E86-J86),-3),ROUNDDOWN((E86*1/2),-3))</f>
        <v>0</v>
      </c>
      <c r="P86" s="94"/>
      <c r="Q86" s="94"/>
      <c r="R86" s="94"/>
      <c r="S86" s="95"/>
      <c r="T86" s="93">
        <v>15000000</v>
      </c>
      <c r="U86" s="94"/>
      <c r="V86" s="94"/>
      <c r="W86" s="94"/>
      <c r="X86" s="94"/>
      <c r="Y86" s="102">
        <f>IF(T86&gt;O86,O86,T86)</f>
        <v>0</v>
      </c>
      <c r="Z86" s="103"/>
      <c r="AA86" s="103"/>
      <c r="AB86" s="103"/>
      <c r="AC86" s="104"/>
      <c r="AD86" s="12"/>
    </row>
    <row r="87" spans="1:31" ht="20.45" customHeight="1" thickBot="1">
      <c r="E87" s="4"/>
      <c r="F87" s="4"/>
      <c r="G87" s="4"/>
      <c r="H87" s="4"/>
      <c r="J87" s="4"/>
      <c r="K87" s="4"/>
      <c r="L87" s="4"/>
      <c r="N87" s="4"/>
      <c r="O87" s="4"/>
      <c r="P87" s="4"/>
      <c r="AA87" s="5" t="s">
        <v>63</v>
      </c>
    </row>
    <row r="88" spans="1:31">
      <c r="A88" s="66" t="s">
        <v>88</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8"/>
    </row>
    <row r="89" spans="1:31" ht="15" thickBot="1">
      <c r="A89" s="69"/>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row>
    <row r="90" spans="1:31" ht="18.7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row>
    <row r="91" spans="1:31">
      <c r="D91" s="1" t="s">
        <v>69</v>
      </c>
    </row>
    <row r="92" spans="1:31">
      <c r="E92" s="1" t="s">
        <v>75</v>
      </c>
    </row>
    <row r="93" spans="1:31" ht="18" customHeight="1">
      <c r="E93" s="39" t="s">
        <v>77</v>
      </c>
      <c r="F93" s="39"/>
      <c r="G93" s="39"/>
      <c r="H93" s="39"/>
      <c r="I93" s="39"/>
      <c r="J93" s="39"/>
      <c r="K93" s="39"/>
      <c r="L93" s="39"/>
      <c r="M93" s="39"/>
      <c r="N93" s="39"/>
      <c r="O93" s="39"/>
      <c r="P93" s="39"/>
      <c r="Q93" s="82"/>
      <c r="R93" s="82"/>
      <c r="S93" s="82"/>
      <c r="T93" s="82"/>
      <c r="U93" s="82"/>
      <c r="V93" s="82"/>
      <c r="W93" s="82"/>
      <c r="AD93" s="12"/>
    </row>
    <row r="94" spans="1:31" ht="18" customHeight="1">
      <c r="E94" s="39" t="s">
        <v>78</v>
      </c>
      <c r="F94" s="39"/>
      <c r="G94" s="39"/>
      <c r="H94" s="39"/>
      <c r="I94" s="39"/>
      <c r="J94" s="39"/>
      <c r="K94" s="39"/>
      <c r="L94" s="39"/>
      <c r="M94" s="39"/>
      <c r="N94" s="39"/>
      <c r="O94" s="39"/>
      <c r="P94" s="39"/>
      <c r="Q94" s="82"/>
      <c r="R94" s="82"/>
      <c r="S94" s="82"/>
      <c r="T94" s="82"/>
      <c r="U94" s="82"/>
      <c r="V94" s="82"/>
      <c r="W94" s="82"/>
      <c r="AD94" s="12"/>
    </row>
    <row r="95" spans="1:31" ht="18" customHeight="1">
      <c r="E95" s="39" t="s">
        <v>79</v>
      </c>
      <c r="F95" s="39"/>
      <c r="G95" s="39"/>
      <c r="H95" s="39"/>
      <c r="I95" s="39"/>
      <c r="J95" s="39"/>
      <c r="K95" s="39"/>
      <c r="L95" s="39"/>
      <c r="M95" s="39"/>
      <c r="N95" s="39"/>
      <c r="O95" s="39"/>
      <c r="P95" s="39"/>
      <c r="Q95" s="82"/>
      <c r="R95" s="82"/>
      <c r="S95" s="82"/>
      <c r="T95" s="82"/>
      <c r="U95" s="82"/>
      <c r="V95" s="82"/>
      <c r="W95" s="82"/>
      <c r="AD95" s="12"/>
    </row>
    <row r="96" spans="1:31" ht="18" customHeight="1">
      <c r="E96" s="39" t="s">
        <v>80</v>
      </c>
      <c r="F96" s="39"/>
      <c r="G96" s="39"/>
      <c r="H96" s="39"/>
      <c r="I96" s="39"/>
      <c r="J96" s="39"/>
      <c r="K96" s="39"/>
      <c r="L96" s="39"/>
      <c r="M96" s="39"/>
      <c r="N96" s="39"/>
      <c r="O96" s="39"/>
      <c r="P96" s="39"/>
      <c r="Q96" s="32">
        <f>SUM(Q93:W95)</f>
        <v>0</v>
      </c>
      <c r="R96" s="32"/>
      <c r="S96" s="32"/>
      <c r="T96" s="32"/>
      <c r="U96" s="32"/>
      <c r="V96" s="32"/>
      <c r="W96" s="32"/>
      <c r="AD96" s="12"/>
    </row>
    <row r="97" spans="1:31">
      <c r="D97" s="6"/>
      <c r="E97" s="1" t="s">
        <v>74</v>
      </c>
      <c r="G97" s="6"/>
      <c r="H97" s="6"/>
      <c r="I97" s="6"/>
      <c r="J97" s="6"/>
      <c r="K97" s="6"/>
      <c r="L97" s="6"/>
      <c r="M97" s="6"/>
      <c r="N97" s="6"/>
      <c r="O97" s="6"/>
      <c r="P97" s="6"/>
      <c r="Q97" s="6"/>
      <c r="R97" s="6"/>
      <c r="S97" s="6"/>
      <c r="T97" s="6"/>
      <c r="U97" s="6"/>
      <c r="V97" s="6"/>
      <c r="W97" s="6"/>
      <c r="X97" s="6"/>
      <c r="Y97" s="6"/>
      <c r="Z97" s="6"/>
      <c r="AA97" s="6"/>
      <c r="AB97" s="6"/>
      <c r="AC97" s="6"/>
      <c r="AD97" s="6"/>
    </row>
    <row r="98" spans="1:31">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12"/>
    </row>
    <row r="99" spans="1:31" ht="15" thickBot="1">
      <c r="E99" s="1" t="s">
        <v>73</v>
      </c>
    </row>
    <row r="100" spans="1:31" ht="39" customHeight="1">
      <c r="D100" s="41"/>
      <c r="E100" s="41"/>
      <c r="F100" s="41" t="s">
        <v>7</v>
      </c>
      <c r="G100" s="41"/>
      <c r="H100" s="41"/>
      <c r="I100" s="41"/>
      <c r="J100" s="42" t="s">
        <v>22</v>
      </c>
      <c r="K100" s="42"/>
      <c r="L100" s="42"/>
      <c r="M100" s="42"/>
      <c r="N100" s="42"/>
      <c r="O100" s="41" t="s">
        <v>17</v>
      </c>
      <c r="P100" s="41"/>
      <c r="Q100" s="41"/>
      <c r="R100" s="41"/>
      <c r="S100" s="41"/>
      <c r="T100" s="43" t="s">
        <v>8</v>
      </c>
      <c r="U100" s="41"/>
      <c r="V100" s="41"/>
      <c r="W100" s="41"/>
      <c r="X100" s="44"/>
      <c r="Y100" s="45" t="s">
        <v>20</v>
      </c>
      <c r="Z100" s="46"/>
      <c r="AA100" s="46"/>
      <c r="AB100" s="46"/>
      <c r="AC100" s="46"/>
      <c r="AD100" s="47"/>
    </row>
    <row r="101" spans="1:31" ht="28.15" customHeight="1">
      <c r="D101" s="41"/>
      <c r="E101" s="41"/>
      <c r="F101" s="41"/>
      <c r="G101" s="41"/>
      <c r="H101" s="41"/>
      <c r="I101" s="41"/>
      <c r="J101" s="48"/>
      <c r="K101" s="48"/>
      <c r="L101" s="48"/>
      <c r="M101" s="48"/>
      <c r="N101" s="48"/>
      <c r="O101" s="49" t="s">
        <v>55</v>
      </c>
      <c r="P101" s="49"/>
      <c r="Q101" s="49"/>
      <c r="R101" s="49"/>
      <c r="S101" s="49"/>
      <c r="T101" s="50" t="s">
        <v>81</v>
      </c>
      <c r="U101" s="51"/>
      <c r="V101" s="51"/>
      <c r="W101" s="51"/>
      <c r="X101" s="52"/>
      <c r="Y101" s="53" t="s">
        <v>21</v>
      </c>
      <c r="Z101" s="50"/>
      <c r="AA101" s="50"/>
      <c r="AB101" s="50"/>
      <c r="AC101" s="50"/>
      <c r="AD101" s="54"/>
    </row>
    <row r="102" spans="1:31" ht="34.9" customHeight="1">
      <c r="D102" s="41"/>
      <c r="E102" s="41"/>
      <c r="F102" s="41"/>
      <c r="G102" s="41"/>
      <c r="H102" s="41"/>
      <c r="I102" s="41"/>
      <c r="J102" s="48"/>
      <c r="K102" s="48"/>
      <c r="L102" s="48"/>
      <c r="M102" s="48"/>
      <c r="N102" s="48"/>
      <c r="O102" s="49"/>
      <c r="P102" s="49"/>
      <c r="Q102" s="49"/>
      <c r="R102" s="49"/>
      <c r="S102" s="49"/>
      <c r="T102" s="51"/>
      <c r="U102" s="51"/>
      <c r="V102" s="51"/>
      <c r="W102" s="51"/>
      <c r="X102" s="52"/>
      <c r="Y102" s="53"/>
      <c r="Z102" s="50"/>
      <c r="AA102" s="50"/>
      <c r="AB102" s="50"/>
      <c r="AC102" s="50"/>
      <c r="AD102" s="54"/>
    </row>
    <row r="103" spans="1:31" ht="18" customHeight="1">
      <c r="D103" s="41"/>
      <c r="E103" s="41"/>
      <c r="F103" s="41" t="s">
        <v>9</v>
      </c>
      <c r="G103" s="41"/>
      <c r="H103" s="41"/>
      <c r="I103" s="41"/>
      <c r="J103" s="41" t="s">
        <v>10</v>
      </c>
      <c r="K103" s="41"/>
      <c r="L103" s="41"/>
      <c r="M103" s="41"/>
      <c r="N103" s="41"/>
      <c r="O103" s="41" t="s">
        <v>11</v>
      </c>
      <c r="P103" s="41"/>
      <c r="Q103" s="41"/>
      <c r="R103" s="41"/>
      <c r="S103" s="41"/>
      <c r="T103" s="41" t="s">
        <v>18</v>
      </c>
      <c r="U103" s="41"/>
      <c r="V103" s="41"/>
      <c r="W103" s="41"/>
      <c r="X103" s="44"/>
      <c r="Y103" s="80" t="s">
        <v>19</v>
      </c>
      <c r="Z103" s="41"/>
      <c r="AA103" s="41"/>
      <c r="AB103" s="41"/>
      <c r="AC103" s="41"/>
      <c r="AD103" s="81"/>
    </row>
    <row r="104" spans="1:31" ht="18" customHeight="1" thickBot="1">
      <c r="D104" s="31" t="s">
        <v>82</v>
      </c>
      <c r="E104" s="31"/>
      <c r="F104" s="32">
        <f>Q96</f>
        <v>0</v>
      </c>
      <c r="G104" s="32"/>
      <c r="H104" s="32"/>
      <c r="I104" s="32"/>
      <c r="J104" s="33"/>
      <c r="K104" s="33"/>
      <c r="L104" s="33"/>
      <c r="M104" s="33"/>
      <c r="N104" s="33"/>
      <c r="O104" s="32">
        <f>IF((F104*3/4)&gt;(F104-J104),ROUNDDOWN((F104-J104),-3),ROUNDDOWN((F104*3/4),-3))</f>
        <v>0</v>
      </c>
      <c r="P104" s="32"/>
      <c r="Q104" s="32"/>
      <c r="R104" s="32"/>
      <c r="S104" s="32"/>
      <c r="T104" s="31">
        <f>30000000</f>
        <v>30000000</v>
      </c>
      <c r="U104" s="31"/>
      <c r="V104" s="31"/>
      <c r="W104" s="31"/>
      <c r="X104" s="34"/>
      <c r="Y104" s="35">
        <f>IF(T104&gt;O104,O104,T104)</f>
        <v>0</v>
      </c>
      <c r="Z104" s="36"/>
      <c r="AA104" s="36"/>
      <c r="AB104" s="36"/>
      <c r="AC104" s="36"/>
      <c r="AD104" s="37"/>
    </row>
    <row r="105" spans="1:31" ht="18" customHeight="1">
      <c r="D105" s="12"/>
      <c r="E105" s="14"/>
      <c r="F105" s="14"/>
      <c r="G105" s="14"/>
      <c r="H105" s="14"/>
      <c r="I105" s="14"/>
      <c r="J105" s="26"/>
      <c r="K105" s="26"/>
      <c r="L105" s="26"/>
      <c r="M105" s="26"/>
      <c r="N105" s="26"/>
      <c r="O105" s="14"/>
      <c r="P105" s="14"/>
      <c r="Q105" s="14"/>
      <c r="R105" s="14"/>
      <c r="S105" s="14"/>
      <c r="T105" s="27"/>
      <c r="U105" s="27"/>
      <c r="V105" s="27"/>
      <c r="W105" s="27"/>
      <c r="X105" s="27"/>
      <c r="Y105" s="38"/>
      <c r="Z105" s="38"/>
      <c r="AA105" s="38"/>
      <c r="AB105" s="38"/>
      <c r="AC105" s="38"/>
      <c r="AD105" s="38"/>
    </row>
    <row r="106" spans="1:31" ht="18" customHeight="1">
      <c r="D106" s="12"/>
      <c r="E106" s="28" t="s">
        <v>83</v>
      </c>
      <c r="F106" s="14"/>
      <c r="G106" s="14"/>
      <c r="H106" s="14"/>
      <c r="I106" s="14"/>
      <c r="J106" s="26"/>
      <c r="K106" s="26"/>
      <c r="L106" s="26"/>
      <c r="M106" s="26"/>
      <c r="N106" s="26"/>
      <c r="O106" s="14"/>
      <c r="P106" s="14"/>
      <c r="Q106" s="14"/>
      <c r="R106" s="14"/>
      <c r="S106" s="14"/>
      <c r="T106" s="27"/>
      <c r="U106" s="27"/>
      <c r="V106" s="27"/>
      <c r="W106" s="27"/>
      <c r="X106" s="27"/>
      <c r="Y106" s="27"/>
      <c r="Z106" s="27"/>
      <c r="AA106" s="27"/>
      <c r="AB106" s="27"/>
      <c r="AC106" s="27"/>
      <c r="AD106" s="27"/>
    </row>
    <row r="107" spans="1:31" ht="18" customHeight="1">
      <c r="E107" s="29" t="s">
        <v>70</v>
      </c>
      <c r="F107" s="29"/>
      <c r="G107" s="29"/>
      <c r="H107" s="29"/>
      <c r="I107" s="29"/>
      <c r="J107" s="29"/>
      <c r="K107" s="29"/>
      <c r="L107" s="29"/>
      <c r="M107" s="29"/>
      <c r="N107" s="29"/>
      <c r="O107" s="29"/>
      <c r="P107" s="29"/>
      <c r="Q107" s="29"/>
      <c r="R107" s="29"/>
      <c r="S107" s="30"/>
      <c r="T107" s="30"/>
      <c r="U107" s="30"/>
      <c r="V107" s="30"/>
      <c r="W107" s="1" t="s">
        <v>72</v>
      </c>
    </row>
    <row r="108" spans="1:31" ht="18" customHeight="1">
      <c r="E108" s="29" t="s">
        <v>71</v>
      </c>
      <c r="F108" s="29"/>
      <c r="G108" s="29"/>
      <c r="H108" s="29"/>
      <c r="I108" s="29"/>
      <c r="J108" s="29"/>
      <c r="K108" s="29"/>
      <c r="L108" s="29"/>
      <c r="M108" s="29"/>
      <c r="N108" s="29"/>
      <c r="O108" s="29"/>
      <c r="P108" s="29"/>
      <c r="Q108" s="29"/>
      <c r="R108" s="29"/>
      <c r="S108" s="30"/>
      <c r="T108" s="30"/>
      <c r="U108" s="30"/>
      <c r="V108" s="30"/>
      <c r="W108" s="1" t="s">
        <v>72</v>
      </c>
    </row>
    <row r="109" spans="1:31" ht="114.6" customHeight="1">
      <c r="D109" s="12"/>
      <c r="E109" s="14"/>
      <c r="F109" s="14"/>
      <c r="G109" s="14"/>
      <c r="H109" s="14"/>
      <c r="I109" s="14"/>
      <c r="J109" s="26"/>
      <c r="K109" s="26"/>
      <c r="L109" s="26"/>
      <c r="M109" s="26"/>
      <c r="N109" s="26"/>
      <c r="O109" s="14"/>
      <c r="P109" s="14"/>
      <c r="Q109" s="14"/>
      <c r="R109" s="14"/>
      <c r="S109" s="14"/>
      <c r="T109" s="27"/>
      <c r="U109" s="27"/>
      <c r="V109" s="27"/>
      <c r="W109" s="27"/>
      <c r="X109" s="27"/>
      <c r="Y109" s="131"/>
      <c r="Z109" s="132"/>
      <c r="AA109" s="132"/>
      <c r="AB109" s="132"/>
      <c r="AC109" s="132"/>
      <c r="AD109" s="132"/>
    </row>
    <row r="110" spans="1:31" s="21" customFormat="1" ht="21" customHeight="1">
      <c r="A110" s="20"/>
      <c r="B110" s="20"/>
      <c r="C110" s="20"/>
      <c r="D110" s="22"/>
      <c r="E110" s="23"/>
      <c r="F110" s="23"/>
      <c r="G110" s="23"/>
      <c r="H110" s="23"/>
      <c r="I110" s="23"/>
      <c r="J110" s="24"/>
      <c r="K110" s="24"/>
      <c r="L110" s="24"/>
      <c r="M110" s="24"/>
      <c r="N110" s="24"/>
      <c r="O110" s="23"/>
      <c r="P110" s="23"/>
      <c r="Q110" s="23"/>
      <c r="R110" s="23"/>
      <c r="S110" s="23"/>
      <c r="T110" s="25"/>
      <c r="U110" s="25"/>
      <c r="V110" s="25"/>
      <c r="W110" s="25"/>
      <c r="X110" s="25"/>
      <c r="Y110" s="133"/>
      <c r="Z110" s="134"/>
      <c r="AA110" s="134"/>
      <c r="AB110" s="134"/>
      <c r="AC110" s="134"/>
      <c r="AD110" s="134"/>
      <c r="AE110" s="20"/>
    </row>
    <row r="111" spans="1:31" ht="114.6" customHeight="1">
      <c r="D111" s="12"/>
      <c r="E111" s="14"/>
      <c r="F111" s="14"/>
      <c r="G111" s="14"/>
      <c r="H111" s="14"/>
      <c r="I111" s="14"/>
      <c r="J111" s="26"/>
      <c r="K111" s="26"/>
      <c r="L111" s="26"/>
      <c r="M111" s="26"/>
      <c r="N111" s="26"/>
      <c r="O111" s="14"/>
      <c r="P111" s="14"/>
      <c r="Q111" s="14"/>
      <c r="R111" s="14"/>
      <c r="S111" s="14"/>
      <c r="T111" s="27"/>
      <c r="U111" s="27"/>
      <c r="V111" s="27"/>
      <c r="W111" s="27"/>
      <c r="X111" s="27"/>
      <c r="Y111" s="131"/>
      <c r="Z111" s="132"/>
      <c r="AA111" s="132"/>
      <c r="AB111" s="132"/>
      <c r="AC111" s="132"/>
      <c r="AD111" s="132"/>
    </row>
    <row r="112" spans="1:31" ht="21" customHeight="1">
      <c r="D112" s="12"/>
      <c r="E112" s="14"/>
      <c r="F112" s="14"/>
      <c r="G112" s="14"/>
      <c r="H112" s="14"/>
      <c r="I112" s="14"/>
      <c r="J112" s="26"/>
      <c r="K112" s="26"/>
      <c r="L112" s="26"/>
      <c r="M112" s="26"/>
      <c r="N112" s="26"/>
      <c r="O112" s="14"/>
      <c r="P112" s="14"/>
      <c r="Q112" s="14"/>
      <c r="R112" s="14"/>
      <c r="S112" s="14"/>
      <c r="T112" s="27"/>
      <c r="U112" s="27"/>
      <c r="V112" s="27"/>
      <c r="W112" s="27"/>
      <c r="X112" s="27"/>
      <c r="Y112" s="128"/>
      <c r="Z112" s="129"/>
      <c r="AA112" s="129"/>
      <c r="AB112" s="129"/>
      <c r="AC112" s="129"/>
      <c r="AD112" s="129"/>
    </row>
    <row r="113" spans="1:31" ht="18" customHeight="1">
      <c r="D113" s="12"/>
      <c r="E113" s="14"/>
      <c r="F113" s="14"/>
      <c r="G113" s="14"/>
      <c r="H113" s="14"/>
      <c r="I113" s="14"/>
      <c r="J113" s="26"/>
      <c r="K113" s="26"/>
      <c r="L113" s="26"/>
      <c r="M113" s="26"/>
      <c r="N113" s="26"/>
      <c r="O113" s="14"/>
      <c r="P113" s="14"/>
      <c r="Q113" s="14"/>
      <c r="R113" s="14"/>
      <c r="S113" s="14"/>
      <c r="T113" s="27"/>
      <c r="U113" s="27"/>
      <c r="V113" s="27"/>
      <c r="W113" s="27"/>
      <c r="X113" s="27"/>
      <c r="Y113" s="122"/>
      <c r="Z113" s="122"/>
      <c r="AA113" s="122"/>
      <c r="AB113" s="122"/>
      <c r="AC113" s="122"/>
      <c r="AD113" s="122"/>
    </row>
    <row r="114" spans="1:31" ht="15" thickBot="1">
      <c r="H114" s="4"/>
      <c r="I114" s="4"/>
      <c r="J114" s="4"/>
      <c r="K114" s="4"/>
      <c r="AA114" s="5" t="s">
        <v>63</v>
      </c>
    </row>
    <row r="115" spans="1:31">
      <c r="A115" s="66" t="s">
        <v>89</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8"/>
    </row>
    <row r="116" spans="1:31" ht="15" thickBot="1">
      <c r="A116" s="69"/>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row>
    <row r="117" spans="1:31" ht="18.7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ht="18.75">
      <c r="A118" s="15"/>
      <c r="B118" s="15"/>
      <c r="C118" s="15"/>
      <c r="D118" s="2" t="s">
        <v>35</v>
      </c>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ht="18.75">
      <c r="A119" s="15"/>
      <c r="B119" s="15"/>
      <c r="C119" s="15"/>
      <c r="D119" s="11" t="s">
        <v>36</v>
      </c>
      <c r="E119" s="15"/>
      <c r="F119" s="11" t="s">
        <v>37</v>
      </c>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ht="18.75">
      <c r="A120" s="15"/>
      <c r="B120" s="15"/>
      <c r="C120" s="15"/>
      <c r="D120" s="130">
        <f>E40</f>
        <v>0</v>
      </c>
      <c r="E120" s="130"/>
      <c r="F120" s="29" t="s">
        <v>30</v>
      </c>
      <c r="G120" s="29"/>
      <c r="H120" s="29"/>
      <c r="I120" s="29"/>
      <c r="J120" s="29"/>
      <c r="K120" s="29"/>
      <c r="L120" s="29"/>
      <c r="M120" s="29"/>
      <c r="N120" s="29"/>
      <c r="O120" s="29"/>
      <c r="P120" s="29"/>
      <c r="Q120" s="29"/>
      <c r="R120" s="29"/>
      <c r="S120" s="29"/>
      <c r="T120" s="15"/>
      <c r="U120" s="15"/>
      <c r="V120" s="15"/>
      <c r="W120" s="15"/>
      <c r="X120" s="15"/>
      <c r="Y120" s="15"/>
      <c r="Z120" s="15"/>
      <c r="AA120" s="15"/>
      <c r="AB120" s="15"/>
      <c r="AC120" s="15"/>
      <c r="AD120" s="15"/>
      <c r="AE120" s="15"/>
    </row>
    <row r="121" spans="1:31" ht="19.5" thickBot="1">
      <c r="A121" s="15"/>
      <c r="B121" s="15"/>
      <c r="C121" s="15"/>
      <c r="D121" s="130">
        <f>E41</f>
        <v>0</v>
      </c>
      <c r="E121" s="130"/>
      <c r="F121" s="29" t="s">
        <v>31</v>
      </c>
      <c r="G121" s="29"/>
      <c r="H121" s="29"/>
      <c r="I121" s="29"/>
      <c r="J121" s="29"/>
      <c r="K121" s="29"/>
      <c r="L121" s="29"/>
      <c r="M121" s="29"/>
      <c r="N121" s="29"/>
      <c r="O121" s="29"/>
      <c r="P121" s="29"/>
      <c r="Q121" s="29"/>
      <c r="R121" s="29"/>
      <c r="S121" s="29"/>
      <c r="T121" s="15"/>
      <c r="U121" s="15"/>
      <c r="V121" s="15"/>
      <c r="W121" s="15"/>
      <c r="X121" s="15"/>
      <c r="Y121" s="15"/>
      <c r="Z121" s="15"/>
      <c r="AA121" s="15"/>
      <c r="AB121" s="15"/>
      <c r="AC121" s="15"/>
      <c r="AD121" s="15"/>
      <c r="AE121" s="15"/>
    </row>
    <row r="122" spans="1:31" ht="18.7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c r="D123" s="1" t="s">
        <v>34</v>
      </c>
    </row>
    <row r="124" spans="1:31">
      <c r="E124" s="1" t="s">
        <v>33</v>
      </c>
    </row>
    <row r="125" spans="1:31">
      <c r="D125" s="7"/>
      <c r="E125" s="82"/>
      <c r="F125" s="82"/>
      <c r="G125" s="82"/>
      <c r="H125" s="82"/>
      <c r="I125" s="82"/>
      <c r="J125" s="82"/>
      <c r="K125" s="82"/>
      <c r="L125" s="10"/>
      <c r="M125" s="11"/>
      <c r="N125" s="5"/>
      <c r="O125" s="5"/>
      <c r="P125" s="5"/>
      <c r="Q125" s="5"/>
      <c r="R125" s="5"/>
      <c r="S125" s="5"/>
      <c r="T125" s="5"/>
      <c r="U125" s="5"/>
      <c r="V125" s="5"/>
      <c r="AD125" s="12"/>
    </row>
    <row r="126" spans="1:31">
      <c r="D126" s="6"/>
      <c r="E126" s="1" t="s">
        <v>27</v>
      </c>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1">
      <c r="D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1">
      <c r="D128" s="6"/>
      <c r="E128" s="1" t="s">
        <v>41</v>
      </c>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4:30">
      <c r="D129" s="6"/>
      <c r="E129" s="1" t="s">
        <v>46</v>
      </c>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4:30">
      <c r="D130" s="6"/>
      <c r="E130" s="1" t="s">
        <v>36</v>
      </c>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pans="4:30">
      <c r="D131" s="6"/>
      <c r="E131" s="120">
        <f>E47</f>
        <v>0</v>
      </c>
      <c r="F131" s="121"/>
      <c r="G131" s="29" t="s">
        <v>31</v>
      </c>
      <c r="H131" s="29"/>
      <c r="I131" s="29"/>
      <c r="J131" s="29"/>
      <c r="K131" s="29"/>
      <c r="L131" s="29"/>
      <c r="M131" s="29"/>
      <c r="N131" s="29"/>
      <c r="O131" s="29"/>
      <c r="P131" s="29"/>
      <c r="Q131" s="29"/>
      <c r="R131" s="29"/>
      <c r="S131" s="29"/>
      <c r="T131" s="29"/>
      <c r="U131" s="6"/>
      <c r="V131" s="6"/>
      <c r="W131" s="6"/>
      <c r="X131" s="6"/>
      <c r="Y131" s="6"/>
      <c r="Z131" s="6"/>
      <c r="AA131" s="6"/>
      <c r="AB131" s="6"/>
      <c r="AC131" s="6"/>
      <c r="AD131" s="6"/>
    </row>
    <row r="132" spans="4:30">
      <c r="D132" s="6"/>
      <c r="E132" s="16" t="s">
        <v>40</v>
      </c>
      <c r="F132" s="17"/>
      <c r="G132" s="11"/>
      <c r="H132" s="11"/>
      <c r="I132" s="11"/>
      <c r="J132" s="11"/>
      <c r="K132" s="11"/>
      <c r="L132" s="11"/>
      <c r="M132" s="11"/>
      <c r="N132" s="11"/>
      <c r="O132" s="11"/>
      <c r="P132" s="11"/>
      <c r="Q132" s="11"/>
      <c r="R132" s="11"/>
      <c r="S132" s="11"/>
      <c r="T132" s="11"/>
      <c r="U132" s="6"/>
      <c r="V132" s="6"/>
      <c r="W132" s="6"/>
      <c r="X132" s="6"/>
      <c r="Y132" s="6"/>
      <c r="Z132" s="6"/>
      <c r="AA132" s="6"/>
      <c r="AB132" s="6"/>
      <c r="AC132" s="6"/>
      <c r="AD132" s="6"/>
    </row>
    <row r="133" spans="4:30">
      <c r="D133" s="6"/>
      <c r="E133" s="82"/>
      <c r="F133" s="82"/>
      <c r="G133" s="82"/>
      <c r="H133" s="82"/>
      <c r="I133" s="82"/>
      <c r="J133" s="82"/>
      <c r="K133" s="82"/>
      <c r="L133" s="11"/>
      <c r="M133" s="11"/>
      <c r="N133" s="11"/>
      <c r="O133" s="11"/>
      <c r="P133" s="11"/>
      <c r="Q133" s="11"/>
      <c r="R133" s="11"/>
      <c r="S133" s="11"/>
      <c r="T133" s="11"/>
      <c r="U133" s="6"/>
      <c r="V133" s="6"/>
      <c r="W133" s="6"/>
      <c r="X133" s="6"/>
      <c r="Y133" s="6"/>
      <c r="Z133" s="6"/>
      <c r="AA133" s="6"/>
      <c r="AB133" s="6"/>
      <c r="AC133" s="6"/>
      <c r="AD133" s="6"/>
    </row>
    <row r="134" spans="4:30">
      <c r="D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4:30">
      <c r="E135" s="1" t="s">
        <v>42</v>
      </c>
    </row>
    <row r="136" spans="4:30" ht="18" customHeight="1">
      <c r="D136" s="7"/>
      <c r="E136" s="44" t="s">
        <v>7</v>
      </c>
      <c r="F136" s="56"/>
      <c r="G136" s="56"/>
      <c r="H136" s="56"/>
      <c r="I136" s="18"/>
      <c r="J136" s="89" t="s">
        <v>22</v>
      </c>
      <c r="K136" s="90"/>
      <c r="L136" s="90"/>
      <c r="M136" s="90"/>
      <c r="N136" s="91"/>
      <c r="O136" s="119" t="s">
        <v>43</v>
      </c>
      <c r="P136" s="119"/>
      <c r="Q136" s="119"/>
      <c r="R136" s="119"/>
      <c r="S136" s="119"/>
      <c r="T136" s="44" t="s">
        <v>17</v>
      </c>
      <c r="U136" s="56"/>
      <c r="V136" s="56"/>
      <c r="W136" s="56"/>
      <c r="X136" s="92"/>
      <c r="Y136" s="44" t="s">
        <v>8</v>
      </c>
      <c r="Z136" s="56"/>
      <c r="AA136" s="56"/>
      <c r="AB136" s="56"/>
      <c r="AC136" s="92"/>
      <c r="AD136" s="8"/>
    </row>
    <row r="137" spans="4:30" ht="18" customHeight="1">
      <c r="D137" s="7"/>
      <c r="E137" s="110"/>
      <c r="F137" s="111"/>
      <c r="G137" s="111"/>
      <c r="H137" s="111"/>
      <c r="I137" s="112"/>
      <c r="J137" s="60"/>
      <c r="K137" s="61"/>
      <c r="L137" s="61"/>
      <c r="M137" s="61"/>
      <c r="N137" s="62"/>
      <c r="O137" s="41"/>
      <c r="P137" s="41"/>
      <c r="Q137" s="41"/>
      <c r="R137" s="41"/>
      <c r="S137" s="41"/>
      <c r="T137" s="83" t="s">
        <v>57</v>
      </c>
      <c r="U137" s="84"/>
      <c r="V137" s="84"/>
      <c r="W137" s="84"/>
      <c r="X137" s="85"/>
      <c r="Y137" s="72" t="s">
        <v>32</v>
      </c>
      <c r="Z137" s="73"/>
      <c r="AA137" s="73"/>
      <c r="AB137" s="73"/>
      <c r="AC137" s="123"/>
      <c r="AD137" s="8"/>
    </row>
    <row r="138" spans="4:30" ht="27.75" customHeight="1">
      <c r="D138" s="7"/>
      <c r="E138" s="113"/>
      <c r="F138" s="114"/>
      <c r="G138" s="114"/>
      <c r="H138" s="114"/>
      <c r="I138" s="115"/>
      <c r="J138" s="63"/>
      <c r="K138" s="64"/>
      <c r="L138" s="64"/>
      <c r="M138" s="64"/>
      <c r="N138" s="65"/>
      <c r="O138" s="41"/>
      <c r="P138" s="41"/>
      <c r="Q138" s="41"/>
      <c r="R138" s="41"/>
      <c r="S138" s="41"/>
      <c r="T138" s="86"/>
      <c r="U138" s="87"/>
      <c r="V138" s="87"/>
      <c r="W138" s="87"/>
      <c r="X138" s="88"/>
      <c r="Y138" s="74"/>
      <c r="Z138" s="75"/>
      <c r="AA138" s="75"/>
      <c r="AB138" s="75"/>
      <c r="AC138" s="124"/>
      <c r="AD138" s="8"/>
    </row>
    <row r="139" spans="4:30" ht="18" customHeight="1">
      <c r="D139" s="7"/>
      <c r="E139" s="44" t="s">
        <v>9</v>
      </c>
      <c r="F139" s="56"/>
      <c r="G139" s="56"/>
      <c r="H139" s="56"/>
      <c r="I139" s="92"/>
      <c r="J139" s="44" t="s">
        <v>10</v>
      </c>
      <c r="K139" s="56"/>
      <c r="L139" s="56"/>
      <c r="M139" s="56"/>
      <c r="N139" s="92"/>
      <c r="O139" s="41" t="s">
        <v>44</v>
      </c>
      <c r="P139" s="41"/>
      <c r="Q139" s="41"/>
      <c r="R139" s="41"/>
      <c r="S139" s="41"/>
      <c r="T139" s="44" t="s">
        <v>18</v>
      </c>
      <c r="U139" s="56"/>
      <c r="V139" s="56"/>
      <c r="W139" s="56"/>
      <c r="X139" s="92"/>
      <c r="Y139" s="44" t="s">
        <v>19</v>
      </c>
      <c r="Z139" s="56"/>
      <c r="AA139" s="56"/>
      <c r="AB139" s="56"/>
      <c r="AC139" s="92"/>
      <c r="AD139" s="8"/>
    </row>
    <row r="140" spans="4:30" ht="18" customHeight="1" thickBot="1">
      <c r="D140" s="13"/>
      <c r="E140" s="93">
        <f>E125</f>
        <v>0</v>
      </c>
      <c r="F140" s="94"/>
      <c r="G140" s="94"/>
      <c r="H140" s="94"/>
      <c r="I140" s="95"/>
      <c r="J140" s="96"/>
      <c r="K140" s="97"/>
      <c r="L140" s="97"/>
      <c r="M140" s="97"/>
      <c r="N140" s="98"/>
      <c r="O140" s="32">
        <f>E133</f>
        <v>0</v>
      </c>
      <c r="P140" s="32"/>
      <c r="Q140" s="32"/>
      <c r="R140" s="32"/>
      <c r="S140" s="32"/>
      <c r="T140" s="93">
        <f>IF((E140*1/2)&gt;(E140-J140),ROUNDDOWN((E140-J140),-3),ROUNDDOWN((E140*1/2),-3))</f>
        <v>0</v>
      </c>
      <c r="U140" s="94"/>
      <c r="V140" s="94"/>
      <c r="W140" s="94"/>
      <c r="X140" s="95"/>
      <c r="Y140" s="125">
        <v>750000</v>
      </c>
      <c r="Z140" s="126"/>
      <c r="AA140" s="126"/>
      <c r="AB140" s="126"/>
      <c r="AC140" s="127"/>
      <c r="AD140" s="19"/>
    </row>
    <row r="141" spans="4:30">
      <c r="Y141" s="57" t="s">
        <v>20</v>
      </c>
      <c r="Z141" s="58"/>
      <c r="AA141" s="58"/>
      <c r="AB141" s="58"/>
      <c r="AC141" s="59"/>
    </row>
    <row r="142" spans="4:30">
      <c r="Y142" s="76" t="s">
        <v>58</v>
      </c>
      <c r="Z142" s="73"/>
      <c r="AA142" s="73"/>
      <c r="AB142" s="73"/>
      <c r="AC142" s="77"/>
    </row>
    <row r="143" spans="4:30">
      <c r="E143" s="5"/>
      <c r="F143" s="5"/>
      <c r="G143" s="5"/>
      <c r="H143" s="5"/>
      <c r="I143" s="5"/>
      <c r="J143" s="5"/>
      <c r="K143" s="5"/>
      <c r="L143" s="5"/>
      <c r="M143" s="5"/>
      <c r="N143" s="5"/>
      <c r="O143" s="5"/>
      <c r="P143" s="5"/>
      <c r="Q143" s="5"/>
      <c r="R143" s="5"/>
      <c r="S143" s="5"/>
      <c r="T143" s="5"/>
      <c r="U143" s="5"/>
      <c r="V143" s="5"/>
      <c r="W143" s="14"/>
      <c r="X143" s="14"/>
      <c r="Y143" s="78"/>
      <c r="Z143" s="75"/>
      <c r="AA143" s="75"/>
      <c r="AB143" s="75"/>
      <c r="AC143" s="79"/>
      <c r="AD143" s="12"/>
    </row>
    <row r="144" spans="4:30">
      <c r="E144" s="4"/>
      <c r="F144" s="4"/>
      <c r="G144" s="4"/>
      <c r="H144" s="4"/>
      <c r="J144" s="4"/>
      <c r="K144" s="4"/>
      <c r="L144" s="4"/>
      <c r="N144" s="4"/>
      <c r="O144" s="4"/>
      <c r="P144" s="4"/>
      <c r="Y144" s="105" t="s">
        <v>45</v>
      </c>
      <c r="Z144" s="56"/>
      <c r="AA144" s="56"/>
      <c r="AB144" s="56"/>
      <c r="AC144" s="106"/>
    </row>
    <row r="145" spans="8:29" ht="15" thickBot="1">
      <c r="H145" s="4"/>
      <c r="I145" s="4"/>
      <c r="J145" s="4"/>
      <c r="K145" s="4"/>
      <c r="Y145" s="102">
        <f>IF(Y140&gt;T140,T140-O140,Y140-O140)</f>
        <v>0</v>
      </c>
      <c r="Z145" s="103"/>
      <c r="AA145" s="103"/>
      <c r="AB145" s="103"/>
      <c r="AC145" s="104"/>
    </row>
  </sheetData>
  <mergeCells count="180">
    <mergeCell ref="Y112:AD112"/>
    <mergeCell ref="V4:W4"/>
    <mergeCell ref="E78:K78"/>
    <mergeCell ref="A59:AE60"/>
    <mergeCell ref="A115:AE116"/>
    <mergeCell ref="E125:K125"/>
    <mergeCell ref="D120:E120"/>
    <mergeCell ref="F120:S120"/>
    <mergeCell ref="D121:E121"/>
    <mergeCell ref="F121:S121"/>
    <mergeCell ref="E64:K64"/>
    <mergeCell ref="E54:F54"/>
    <mergeCell ref="E48:F48"/>
    <mergeCell ref="E55:F55"/>
    <mergeCell ref="E47:F47"/>
    <mergeCell ref="E51:F51"/>
    <mergeCell ref="Y75:AC75"/>
    <mergeCell ref="T71:X71"/>
    <mergeCell ref="Y71:AC71"/>
    <mergeCell ref="E71:I71"/>
    <mergeCell ref="N8:T8"/>
    <mergeCell ref="Y109:AD109"/>
    <mergeCell ref="Y110:AD110"/>
    <mergeCell ref="Y111:AD111"/>
    <mergeCell ref="Y113:AD113"/>
    <mergeCell ref="Y145:AC145"/>
    <mergeCell ref="O139:S139"/>
    <mergeCell ref="Y136:AC136"/>
    <mergeCell ref="Y141:AC141"/>
    <mergeCell ref="E137:I138"/>
    <mergeCell ref="J137:N138"/>
    <mergeCell ref="T137:X138"/>
    <mergeCell ref="Y137:AC138"/>
    <mergeCell ref="Y142:AC143"/>
    <mergeCell ref="J136:N136"/>
    <mergeCell ref="T136:X136"/>
    <mergeCell ref="O137:S138"/>
    <mergeCell ref="E139:I139"/>
    <mergeCell ref="J139:N139"/>
    <mergeCell ref="T139:X139"/>
    <mergeCell ref="Y139:AC139"/>
    <mergeCell ref="Y144:AC144"/>
    <mergeCell ref="O140:S140"/>
    <mergeCell ref="E140:I140"/>
    <mergeCell ref="J140:N140"/>
    <mergeCell ref="T140:X140"/>
    <mergeCell ref="Y140:AC140"/>
    <mergeCell ref="E136:H136"/>
    <mergeCell ref="O136:S136"/>
    <mergeCell ref="O71:S71"/>
    <mergeCell ref="N15:T15"/>
    <mergeCell ref="N13:U13"/>
    <mergeCell ref="N16:U16"/>
    <mergeCell ref="E131:F131"/>
    <mergeCell ref="G131:T131"/>
    <mergeCell ref="E133:K133"/>
    <mergeCell ref="T75:X75"/>
    <mergeCell ref="T85:X85"/>
    <mergeCell ref="E83:I84"/>
    <mergeCell ref="J83:N84"/>
    <mergeCell ref="O83:S84"/>
    <mergeCell ref="E82:I82"/>
    <mergeCell ref="E45:F45"/>
    <mergeCell ref="G45:AC45"/>
    <mergeCell ref="G46:AC46"/>
    <mergeCell ref="G47:AC47"/>
    <mergeCell ref="G48:AC48"/>
    <mergeCell ref="G51:AC51"/>
    <mergeCell ref="E52:F52"/>
    <mergeCell ref="E44:F44"/>
    <mergeCell ref="G38:AC38"/>
    <mergeCell ref="G39:AC39"/>
    <mergeCell ref="V19:AC19"/>
    <mergeCell ref="N20:U20"/>
    <mergeCell ref="V20:AC20"/>
    <mergeCell ref="Y74:AC74"/>
    <mergeCell ref="E74:I74"/>
    <mergeCell ref="J74:N74"/>
    <mergeCell ref="E72:I73"/>
    <mergeCell ref="J71:N71"/>
    <mergeCell ref="D26:AC30"/>
    <mergeCell ref="C56:AC57"/>
    <mergeCell ref="E34:H34"/>
    <mergeCell ref="E35:H35"/>
    <mergeCell ref="I34:AC34"/>
    <mergeCell ref="I35:AC35"/>
    <mergeCell ref="B22:AD22"/>
    <mergeCell ref="A31:AE31"/>
    <mergeCell ref="N19:U19"/>
    <mergeCell ref="B23:AD23"/>
    <mergeCell ref="B24:AD24"/>
    <mergeCell ref="V9:AC9"/>
    <mergeCell ref="V10:AC10"/>
    <mergeCell ref="V11:AC11"/>
    <mergeCell ref="N9:U9"/>
    <mergeCell ref="N10:U10"/>
    <mergeCell ref="N11:U11"/>
    <mergeCell ref="N17:U17"/>
    <mergeCell ref="N18:U18"/>
    <mergeCell ref="N12:U12"/>
    <mergeCell ref="V12:AC12"/>
    <mergeCell ref="V13:AC13"/>
    <mergeCell ref="V17:AC17"/>
    <mergeCell ref="V18:AC18"/>
    <mergeCell ref="V16:AC16"/>
    <mergeCell ref="E39:F39"/>
    <mergeCell ref="G40:AC40"/>
    <mergeCell ref="G41:AC41"/>
    <mergeCell ref="G44:AC44"/>
    <mergeCell ref="E38:F38"/>
    <mergeCell ref="E40:F40"/>
    <mergeCell ref="E41:F41"/>
    <mergeCell ref="E53:F53"/>
    <mergeCell ref="E46:F46"/>
    <mergeCell ref="G52:AC52"/>
    <mergeCell ref="G53:AC53"/>
    <mergeCell ref="O69:R69"/>
    <mergeCell ref="O86:S86"/>
    <mergeCell ref="T86:X86"/>
    <mergeCell ref="Y86:AC86"/>
    <mergeCell ref="E75:I75"/>
    <mergeCell ref="J75:N75"/>
    <mergeCell ref="O74:S74"/>
    <mergeCell ref="T74:X74"/>
    <mergeCell ref="Y83:AC84"/>
    <mergeCell ref="Y85:AC85"/>
    <mergeCell ref="O75:S75"/>
    <mergeCell ref="E85:I85"/>
    <mergeCell ref="J85:N85"/>
    <mergeCell ref="O85:S85"/>
    <mergeCell ref="T83:X84"/>
    <mergeCell ref="G54:AC54"/>
    <mergeCell ref="G55:AC55"/>
    <mergeCell ref="T82:X82"/>
    <mergeCell ref="Y82:AC82"/>
    <mergeCell ref="J72:N73"/>
    <mergeCell ref="A88:AE89"/>
    <mergeCell ref="T72:X73"/>
    <mergeCell ref="Y72:AC73"/>
    <mergeCell ref="F103:I103"/>
    <mergeCell ref="Y103:AD103"/>
    <mergeCell ref="Q93:W93"/>
    <mergeCell ref="Q94:W94"/>
    <mergeCell ref="E93:P93"/>
    <mergeCell ref="E94:P94"/>
    <mergeCell ref="J103:N103"/>
    <mergeCell ref="O103:S103"/>
    <mergeCell ref="T103:X103"/>
    <mergeCell ref="O72:S73"/>
    <mergeCell ref="J82:N82"/>
    <mergeCell ref="O82:S82"/>
    <mergeCell ref="E86:I86"/>
    <mergeCell ref="J86:N86"/>
    <mergeCell ref="E95:P95"/>
    <mergeCell ref="Q95:W95"/>
    <mergeCell ref="E96:P96"/>
    <mergeCell ref="Q96:W96"/>
    <mergeCell ref="E98:AC98"/>
    <mergeCell ref="D100:E103"/>
    <mergeCell ref="F100:I100"/>
    <mergeCell ref="J100:N100"/>
    <mergeCell ref="O100:S100"/>
    <mergeCell ref="T100:X100"/>
    <mergeCell ref="Y100:AD100"/>
    <mergeCell ref="F101:I102"/>
    <mergeCell ref="J101:N102"/>
    <mergeCell ref="O101:S102"/>
    <mergeCell ref="T101:X102"/>
    <mergeCell ref="Y101:AD102"/>
    <mergeCell ref="E108:R108"/>
    <mergeCell ref="S108:V108"/>
    <mergeCell ref="D104:E104"/>
    <mergeCell ref="F104:I104"/>
    <mergeCell ref="J104:N104"/>
    <mergeCell ref="O104:S104"/>
    <mergeCell ref="T104:X104"/>
    <mergeCell ref="Y104:AD104"/>
    <mergeCell ref="Y105:AD105"/>
    <mergeCell ref="E107:R107"/>
    <mergeCell ref="S107:V107"/>
  </mergeCells>
  <phoneticPr fontId="1"/>
  <printOptions horizontalCentered="1"/>
  <pageMargins left="3.937007874015748E-2" right="3.937007874015748E-2" top="0.74803149606299213" bottom="0.74803149606299213" header="0.31496062992125984" footer="0.31496062992125984"/>
  <pageSetup paperSize="9" scale="89" orientation="portrait" cellComments="asDisplayed" r:id="rId1"/>
  <rowBreaks count="3" manualBreakCount="3">
    <brk id="58" max="30" man="1"/>
    <brk id="87" max="30" man="1"/>
    <brk id="11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青柳　大気</cp:lastModifiedBy>
  <cp:lastPrinted>2025-05-15T05:28:06Z</cp:lastPrinted>
  <dcterms:created xsi:type="dcterms:W3CDTF">2023-05-24T09:10:00Z</dcterms:created>
  <dcterms:modified xsi:type="dcterms:W3CDTF">2025-06-26T08:03:21Z</dcterms:modified>
</cp:coreProperties>
</file>